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updateLinks="never" codeName="ThisWorkbook"/>
  <mc:AlternateContent xmlns:mc="http://schemas.openxmlformats.org/markup-compatibility/2006">
    <mc:Choice Requires="x15">
      <x15ac:absPath xmlns:x15ac="http://schemas.microsoft.com/office/spreadsheetml/2010/11/ac" url="\\adserver\office$\kward\REQUESTS FOR PROPOSALS\FOOD SERVICE - 22-23 SEARCH\"/>
    </mc:Choice>
  </mc:AlternateContent>
  <xr:revisionPtr revIDLastSave="0" documentId="13_ncr:1_{E4C36FBD-2FD1-4A18-83D7-7E4CB8CBEADF}" xr6:coauthVersionLast="36" xr6:coauthVersionMax="36" xr10:uidLastSave="{00000000-0000-0000-0000-000000000000}"/>
  <bookViews>
    <workbookView xWindow="1335" yWindow="390" windowWidth="21330" windowHeight="11385" tabRatio="875" firstSheet="1" activeTab="1" xr2:uid="{00000000-000D-0000-FFFF-FFFF00000000}"/>
  </bookViews>
  <sheets>
    <sheet name="INSTRUCTIONS" sheetId="27" r:id="rId1"/>
    <sheet name="a. Historical Meal Counts_Sales" sheetId="28" r:id="rId2"/>
    <sheet name="b. Payment Log" sheetId="32" r:id="rId3"/>
    <sheet name="c. Services" sheetId="31" r:id="rId4"/>
    <sheet name="d. SFA Labor_Benefits" sheetId="11" r:id="rId5"/>
    <sheet name="e. Vending Machine Schedule" sheetId="34" r:id="rId6"/>
    <sheet name="f. Summer Food Serv. Program" sheetId="19" r:id="rId7"/>
    <sheet name="g. Child Adult Care Food Pgm. " sheetId="20" r:id="rId8"/>
    <sheet name="h. Projected Meal Counts" sheetId="38" r:id="rId9"/>
    <sheet name="i. FORM 24 CR" sheetId="40" r:id="rId10"/>
    <sheet name="j. FORM 24 FP" sheetId="39" r:id="rId11"/>
  </sheets>
  <definedNames>
    <definedName name="_xlnm.Print_Area" localSheetId="1">'a. Historical Meal Counts_Sales'!$A$1:$AR$52</definedName>
    <definedName name="_xlnm.Print_Area" localSheetId="3">'c. Services'!$A$1:$AB$52</definedName>
    <definedName name="_xlnm.Print_Area" localSheetId="4">'d. SFA Labor_Benefits'!$A$1:$M$103</definedName>
    <definedName name="_xlnm.Print_Area" localSheetId="5">'e. Vending Machine Schedule'!$A$1:$F$33</definedName>
    <definedName name="_xlnm.Print_Area" localSheetId="6">'f. Summer Food Serv. Program'!$A$1:$Q$25</definedName>
    <definedName name="_xlnm.Print_Area" localSheetId="7">'g. Child Adult Care Food Pgm. '!$A$2:$S$36</definedName>
    <definedName name="_xlnm.Print_Area" localSheetId="8">'h. Projected Meal Counts'!$A$1:$K$58</definedName>
    <definedName name="_xlnm.Print_Area" localSheetId="0">INSTRUCTIONS!$A$1:$B$21</definedName>
    <definedName name="_xlnm.Print_Titles" localSheetId="1">'a. Historical Meal Counts_Sales'!$A:$A,'a. Historical Meal Counts_Sales'!$1:$4</definedName>
    <definedName name="_xlnm.Print_Titles" localSheetId="3">'c. Services'!$A:$A</definedName>
    <definedName name="_xlnm.Print_Titles" localSheetId="4">'d. SFA Labor_Benefits'!$1:$1</definedName>
    <definedName name="_xlnm.Print_Titles" localSheetId="0">INSTRUCTIONS!$1:$3</definedName>
  </definedNames>
  <calcPr calcId="191029"/>
</workbook>
</file>

<file path=xl/calcChain.xml><?xml version="1.0" encoding="utf-8"?>
<calcChain xmlns="http://schemas.openxmlformats.org/spreadsheetml/2006/main">
  <c r="Z15" i="32" l="1"/>
  <c r="Z14" i="32"/>
  <c r="Z13" i="32"/>
  <c r="Z12" i="32"/>
  <c r="Z11" i="32"/>
  <c r="Z10" i="32"/>
  <c r="Z9" i="32"/>
  <c r="Z8" i="32"/>
  <c r="Z7" i="32"/>
  <c r="Z6" i="32"/>
  <c r="Z5" i="32"/>
  <c r="Z4" i="32"/>
  <c r="Z3" i="32"/>
  <c r="Y16" i="32"/>
  <c r="X16" i="32"/>
  <c r="W16" i="32"/>
  <c r="V16" i="32"/>
  <c r="U16" i="32"/>
  <c r="T16" i="32"/>
  <c r="S16" i="32"/>
  <c r="R16" i="32"/>
  <c r="K26" i="38"/>
  <c r="I17" i="38"/>
  <c r="I34" i="38"/>
  <c r="I29" i="38"/>
  <c r="I28" i="38"/>
  <c r="I19" i="38"/>
  <c r="I18" i="38"/>
  <c r="I10" i="38"/>
  <c r="I9" i="38"/>
  <c r="I8" i="38"/>
  <c r="C14" i="38"/>
  <c r="B9" i="39" s="1"/>
  <c r="K13" i="38"/>
  <c r="B32" i="39"/>
  <c r="B12" i="39"/>
  <c r="B4" i="39"/>
  <c r="B46" i="39"/>
  <c r="B9" i="40" l="1"/>
  <c r="B51" i="39"/>
  <c r="B41" i="39"/>
  <c r="B58" i="39"/>
  <c r="B60" i="39" l="1"/>
  <c r="B36" i="40" l="1"/>
  <c r="B12" i="40"/>
  <c r="B29" i="40"/>
  <c r="B28" i="40"/>
  <c r="C38" i="38"/>
  <c r="K35" i="38"/>
  <c r="K34" i="38"/>
  <c r="K30" i="38"/>
  <c r="K29" i="38"/>
  <c r="K28" i="38"/>
  <c r="K23" i="38"/>
  <c r="K22" i="38"/>
  <c r="K21" i="38"/>
  <c r="K20" i="38"/>
  <c r="K19" i="38"/>
  <c r="K18" i="38"/>
  <c r="K17" i="38"/>
  <c r="K12" i="38"/>
  <c r="K11" i="38"/>
  <c r="K10" i="38"/>
  <c r="K9" i="38"/>
  <c r="K8" i="38"/>
  <c r="B4" i="40"/>
  <c r="K14" i="38" l="1"/>
  <c r="B13" i="40"/>
  <c r="B13" i="39"/>
  <c r="K36" i="38"/>
  <c r="K24" i="38"/>
  <c r="K31" i="38"/>
  <c r="K57" i="38" l="1"/>
  <c r="Q24" i="19"/>
  <c r="N24" i="19"/>
  <c r="K24" i="19"/>
  <c r="H24" i="19"/>
  <c r="E24" i="19"/>
  <c r="Q23" i="19"/>
  <c r="N23" i="19"/>
  <c r="K23" i="19"/>
  <c r="H23" i="19"/>
  <c r="E23" i="19"/>
  <c r="Q22" i="19"/>
  <c r="N22" i="19"/>
  <c r="K22" i="19"/>
  <c r="H22" i="19"/>
  <c r="E22" i="19"/>
  <c r="Q21" i="19"/>
  <c r="N21" i="19"/>
  <c r="K21" i="19"/>
  <c r="H21" i="19"/>
  <c r="E21" i="19"/>
  <c r="Q20" i="19"/>
  <c r="N20" i="19"/>
  <c r="K20" i="19"/>
  <c r="H20" i="19"/>
  <c r="E20" i="19"/>
  <c r="Q19" i="19"/>
  <c r="N19" i="19"/>
  <c r="K19" i="19"/>
  <c r="H19" i="19"/>
  <c r="E19" i="19"/>
  <c r="Q18" i="19"/>
  <c r="N18" i="19"/>
  <c r="K18" i="19"/>
  <c r="H18" i="19"/>
  <c r="E18" i="19"/>
  <c r="Q17" i="19"/>
  <c r="N17" i="19"/>
  <c r="K17" i="19"/>
  <c r="H17" i="19"/>
  <c r="E17" i="19"/>
  <c r="Q16" i="19"/>
  <c r="N16" i="19"/>
  <c r="K16" i="19"/>
  <c r="H16" i="19"/>
  <c r="E16" i="19"/>
  <c r="Q15" i="19"/>
  <c r="N15" i="19"/>
  <c r="K15" i="19"/>
  <c r="H15" i="19"/>
  <c r="E15" i="19"/>
  <c r="Q14" i="19"/>
  <c r="N14" i="19"/>
  <c r="K14" i="19"/>
  <c r="H14" i="19"/>
  <c r="E14" i="19"/>
  <c r="Q13" i="19"/>
  <c r="N13" i="19"/>
  <c r="K13" i="19"/>
  <c r="H13" i="19"/>
  <c r="E13" i="19"/>
  <c r="Q12" i="19"/>
  <c r="N12" i="19"/>
  <c r="K12" i="19"/>
  <c r="H12" i="19"/>
  <c r="E12" i="19"/>
  <c r="Q11" i="19"/>
  <c r="N11" i="19"/>
  <c r="K11" i="19"/>
  <c r="H11" i="19"/>
  <c r="E11" i="19"/>
  <c r="Q10" i="19"/>
  <c r="N10" i="19"/>
  <c r="K10" i="19"/>
  <c r="H10" i="19"/>
  <c r="E10" i="19"/>
  <c r="Q9" i="19"/>
  <c r="N9" i="19"/>
  <c r="K9" i="19"/>
  <c r="H9" i="19"/>
  <c r="E9" i="19"/>
  <c r="Q8" i="19"/>
  <c r="N8" i="19"/>
  <c r="K8" i="19"/>
  <c r="H8" i="19"/>
  <c r="E8" i="19"/>
  <c r="Q7" i="19"/>
  <c r="N7" i="19"/>
  <c r="K7" i="19"/>
  <c r="H7" i="19"/>
  <c r="E7" i="19"/>
  <c r="Q6" i="19"/>
  <c r="N6" i="19"/>
  <c r="K6" i="19"/>
  <c r="H6" i="19"/>
  <c r="E6" i="19"/>
  <c r="S35" i="20" l="1"/>
  <c r="P35" i="20"/>
  <c r="M35" i="20"/>
  <c r="J35" i="20"/>
  <c r="G35" i="20"/>
  <c r="S34" i="20"/>
  <c r="P34" i="20"/>
  <c r="M34" i="20"/>
  <c r="J34" i="20"/>
  <c r="G34" i="20"/>
  <c r="S33" i="20"/>
  <c r="P33" i="20"/>
  <c r="M33" i="20"/>
  <c r="J33" i="20"/>
  <c r="G33" i="20"/>
  <c r="S32" i="20"/>
  <c r="P32" i="20"/>
  <c r="M32" i="20"/>
  <c r="J32" i="20"/>
  <c r="G32" i="20"/>
  <c r="S31" i="20"/>
  <c r="P31" i="20"/>
  <c r="M31" i="20"/>
  <c r="J31" i="20"/>
  <c r="G31" i="20"/>
  <c r="S30" i="20"/>
  <c r="P30" i="20"/>
  <c r="M30" i="20"/>
  <c r="J30" i="20"/>
  <c r="G30" i="20"/>
  <c r="S29" i="20"/>
  <c r="P29" i="20"/>
  <c r="M29" i="20"/>
  <c r="J29" i="20"/>
  <c r="G29" i="20"/>
  <c r="S28" i="20"/>
  <c r="P28" i="20"/>
  <c r="M28" i="20"/>
  <c r="J28" i="20"/>
  <c r="G28" i="20"/>
  <c r="S27" i="20"/>
  <c r="P27" i="20"/>
  <c r="M27" i="20"/>
  <c r="J27" i="20"/>
  <c r="G27" i="20"/>
  <c r="S26" i="20"/>
  <c r="P26" i="20"/>
  <c r="M26" i="20"/>
  <c r="J26" i="20"/>
  <c r="G26" i="20"/>
  <c r="S25" i="20"/>
  <c r="P25" i="20"/>
  <c r="M25" i="20"/>
  <c r="J25" i="20"/>
  <c r="G25" i="20"/>
  <c r="S24" i="20"/>
  <c r="P24" i="20"/>
  <c r="M24" i="20"/>
  <c r="J24" i="20"/>
  <c r="G24" i="20"/>
  <c r="S23" i="20"/>
  <c r="P23" i="20"/>
  <c r="M23" i="20"/>
  <c r="J23" i="20"/>
  <c r="G23" i="20"/>
  <c r="S22" i="20"/>
  <c r="P22" i="20"/>
  <c r="M22" i="20"/>
  <c r="J22" i="20"/>
  <c r="G22" i="20"/>
  <c r="S21" i="20"/>
  <c r="P21" i="20"/>
  <c r="M21" i="20"/>
  <c r="J21" i="20"/>
  <c r="G21" i="20"/>
  <c r="S20" i="20"/>
  <c r="P20" i="20"/>
  <c r="M20" i="20"/>
  <c r="J20" i="20"/>
  <c r="G20" i="20"/>
  <c r="S19" i="20"/>
  <c r="P19" i="20"/>
  <c r="M19" i="20"/>
  <c r="J19" i="20"/>
  <c r="G19" i="20"/>
  <c r="S18" i="20"/>
  <c r="P18" i="20"/>
  <c r="M18" i="20"/>
  <c r="J18" i="20"/>
  <c r="G18" i="20"/>
  <c r="S17" i="20"/>
  <c r="P17" i="20"/>
  <c r="M17" i="20"/>
  <c r="J17" i="20"/>
  <c r="G17" i="20"/>
  <c r="S16" i="20"/>
  <c r="P16" i="20"/>
  <c r="M16" i="20"/>
  <c r="J16" i="20"/>
  <c r="G16" i="20"/>
  <c r="S15" i="20"/>
  <c r="P15" i="20"/>
  <c r="M15" i="20"/>
  <c r="J15" i="20"/>
  <c r="G15" i="20"/>
  <c r="S14" i="20"/>
  <c r="P14" i="20"/>
  <c r="M14" i="20"/>
  <c r="J14" i="20"/>
  <c r="G14" i="20"/>
  <c r="S13" i="20"/>
  <c r="P13" i="20"/>
  <c r="M13" i="20"/>
  <c r="J13" i="20"/>
  <c r="G13" i="20"/>
  <c r="S12" i="20"/>
  <c r="P12" i="20"/>
  <c r="M12" i="20"/>
  <c r="J12" i="20"/>
  <c r="G12" i="20"/>
  <c r="S11" i="20"/>
  <c r="P11" i="20"/>
  <c r="M11" i="20"/>
  <c r="J11" i="20"/>
  <c r="G11" i="20"/>
  <c r="S10" i="20"/>
  <c r="P10" i="20"/>
  <c r="M10" i="20"/>
  <c r="J10" i="20"/>
  <c r="G10" i="20"/>
  <c r="S9" i="20"/>
  <c r="P9" i="20"/>
  <c r="M9" i="20"/>
  <c r="J9" i="20"/>
  <c r="G9" i="20"/>
  <c r="S8" i="20"/>
  <c r="P8" i="20"/>
  <c r="M8" i="20"/>
  <c r="J8" i="20"/>
  <c r="G8" i="20"/>
  <c r="C36" i="38"/>
  <c r="C31" i="38"/>
  <c r="C24" i="38"/>
  <c r="I36" i="38"/>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A38" i="28"/>
  <c r="AA37" i="28"/>
  <c r="AA36" i="28"/>
  <c r="AA35" i="28"/>
  <c r="AA34" i="28"/>
  <c r="AA33" i="28"/>
  <c r="AA32" i="28"/>
  <c r="AA31" i="28"/>
  <c r="AA30" i="28"/>
  <c r="AA29" i="28"/>
  <c r="AA28" i="28"/>
  <c r="AA27" i="28"/>
  <c r="AA26" i="28"/>
  <c r="AA25" i="28"/>
  <c r="AA24" i="28"/>
  <c r="AA23" i="28"/>
  <c r="AA22" i="28"/>
  <c r="AA21" i="28"/>
  <c r="AA20" i="28"/>
  <c r="AA19" i="28"/>
  <c r="AA18" i="28"/>
  <c r="AA17" i="28"/>
  <c r="AM38" i="28"/>
  <c r="AM37" i="28"/>
  <c r="AM36" i="28"/>
  <c r="AM35" i="28"/>
  <c r="AM34" i="28"/>
  <c r="AM33" i="28"/>
  <c r="AM32" i="28"/>
  <c r="AM31" i="28"/>
  <c r="AM30" i="28"/>
  <c r="AM29" i="28"/>
  <c r="AM28" i="28"/>
  <c r="AM27" i="28"/>
  <c r="AM26" i="28"/>
  <c r="AM25" i="28"/>
  <c r="AM24" i="28"/>
  <c r="AM23" i="28"/>
  <c r="AM22" i="28"/>
  <c r="AM21" i="28"/>
  <c r="AM20" i="28"/>
  <c r="AM19" i="28"/>
  <c r="AM18" i="28"/>
  <c r="AM17" i="28"/>
  <c r="AM16" i="28"/>
  <c r="AK38" i="28"/>
  <c r="AK37" i="28"/>
  <c r="AK36" i="28"/>
  <c r="AK35" i="28"/>
  <c r="AK34" i="28"/>
  <c r="AK33" i="28"/>
  <c r="AK32" i="28"/>
  <c r="AK31" i="28"/>
  <c r="AK30" i="28"/>
  <c r="AK29" i="28"/>
  <c r="AK28" i="28"/>
  <c r="AK27" i="28"/>
  <c r="AK26" i="28"/>
  <c r="AK25" i="28"/>
  <c r="AK24" i="28"/>
  <c r="AK23" i="28"/>
  <c r="AK22" i="28"/>
  <c r="AK21" i="28"/>
  <c r="AK20" i="28"/>
  <c r="AK19" i="28"/>
  <c r="AK18" i="28"/>
  <c r="AK17" i="28"/>
  <c r="AK16" i="28"/>
  <c r="AI38" i="28"/>
  <c r="AI37" i="28"/>
  <c r="AI36" i="28"/>
  <c r="AI35" i="28"/>
  <c r="AI34" i="28"/>
  <c r="AI33" i="28"/>
  <c r="AI32" i="28"/>
  <c r="AI31" i="28"/>
  <c r="AI30" i="28"/>
  <c r="AI29" i="28"/>
  <c r="AI28" i="28"/>
  <c r="AI27" i="28"/>
  <c r="AI26" i="28"/>
  <c r="AI25" i="28"/>
  <c r="AI24" i="28"/>
  <c r="AI23" i="28"/>
  <c r="AI22" i="28"/>
  <c r="AI21" i="28"/>
  <c r="AI20" i="28"/>
  <c r="AI19" i="28"/>
  <c r="AI18" i="28"/>
  <c r="AI17" i="28"/>
  <c r="AI16" i="28"/>
  <c r="AG38" i="28"/>
  <c r="AG37" i="28"/>
  <c r="B11" i="40" l="1"/>
  <c r="B11" i="39"/>
  <c r="B10" i="40"/>
  <c r="B10" i="39"/>
  <c r="I31" i="38"/>
  <c r="I14" i="38"/>
  <c r="I24" i="38"/>
  <c r="AG36" i="28"/>
  <c r="AG35" i="28"/>
  <c r="AG34" i="28"/>
  <c r="AG33" i="28"/>
  <c r="AG32" i="28"/>
  <c r="AG31" i="28"/>
  <c r="AG30" i="28"/>
  <c r="AG29" i="28"/>
  <c r="AG28" i="28"/>
  <c r="AG27" i="28"/>
  <c r="AG26" i="28"/>
  <c r="AG25" i="28"/>
  <c r="AG24" i="28"/>
  <c r="AG23" i="28"/>
  <c r="AG22" i="28"/>
  <c r="AG21" i="28"/>
  <c r="AG20" i="28"/>
  <c r="AG19" i="28"/>
  <c r="AG18" i="28"/>
  <c r="AG17" i="28"/>
  <c r="AG16" i="28"/>
  <c r="AE38" i="28"/>
  <c r="AE37" i="28"/>
  <c r="AE36" i="28"/>
  <c r="AE35" i="28"/>
  <c r="AE34" i="28"/>
  <c r="AE33" i="28"/>
  <c r="AE32" i="28"/>
  <c r="AE31" i="28"/>
  <c r="AE30" i="28"/>
  <c r="AE29" i="28"/>
  <c r="AE28" i="28"/>
  <c r="AE27" i="28"/>
  <c r="AE26" i="28"/>
  <c r="AE25" i="28"/>
  <c r="AE24" i="28"/>
  <c r="AE23" i="28"/>
  <c r="AE22" i="28"/>
  <c r="AE21" i="28"/>
  <c r="AE20" i="28"/>
  <c r="AE19" i="28"/>
  <c r="AE18" i="28"/>
  <c r="AC37" i="28"/>
  <c r="AR37" i="28" s="1"/>
  <c r="AC36" i="28"/>
  <c r="AC35" i="28"/>
  <c r="AC34" i="28"/>
  <c r="AC33" i="28"/>
  <c r="AC32" i="28"/>
  <c r="AR32" i="28" s="1"/>
  <c r="AC31" i="28"/>
  <c r="AC30" i="28"/>
  <c r="AC29" i="28"/>
  <c r="AC28" i="28"/>
  <c r="AC27" i="28"/>
  <c r="AC26" i="28"/>
  <c r="AR26" i="28" s="1"/>
  <c r="AC25" i="28"/>
  <c r="AR25" i="28" s="1"/>
  <c r="AC24" i="28"/>
  <c r="AC23" i="28"/>
  <c r="AC22" i="28"/>
  <c r="AC21" i="28"/>
  <c r="AC20" i="28"/>
  <c r="AC19" i="28"/>
  <c r="AR19" i="28" s="1"/>
  <c r="AC18" i="28"/>
  <c r="AC17" i="28"/>
  <c r="AE17" i="28"/>
  <c r="AE16" i="28"/>
  <c r="A16" i="31"/>
  <c r="A15" i="31"/>
  <c r="A14" i="31"/>
  <c r="A13" i="31"/>
  <c r="A12" i="31"/>
  <c r="A11" i="31"/>
  <c r="A10" i="31"/>
  <c r="A9" i="31"/>
  <c r="AC38" i="28"/>
  <c r="AC16" i="28"/>
  <c r="AA16" i="28"/>
  <c r="AR27" i="28" l="1"/>
  <c r="AR33" i="28"/>
  <c r="AR22" i="28"/>
  <c r="AR34" i="28"/>
  <c r="AR35" i="28"/>
  <c r="AR38" i="28"/>
  <c r="AR18" i="28"/>
  <c r="AR24" i="28"/>
  <c r="AR30" i="28"/>
  <c r="I41" i="38"/>
  <c r="B34" i="40" s="1"/>
  <c r="B14" i="39"/>
  <c r="B14" i="40"/>
  <c r="AR17" i="28"/>
  <c r="AR36" i="28"/>
  <c r="AR20" i="28"/>
  <c r="AR21" i="28"/>
  <c r="AR29" i="28"/>
  <c r="AR28" i="28"/>
  <c r="AR23" i="28"/>
  <c r="AR31" i="28"/>
  <c r="AR16" i="28"/>
  <c r="B31" i="39" l="1"/>
  <c r="I101" i="11"/>
  <c r="Q16" i="32" l="1"/>
  <c r="P16" i="32"/>
  <c r="O16" i="32"/>
  <c r="N16" i="32"/>
  <c r="M16" i="32"/>
  <c r="L16" i="32"/>
  <c r="K16" i="32"/>
  <c r="J16" i="32"/>
  <c r="I16" i="32"/>
  <c r="H16" i="32"/>
  <c r="G16" i="32"/>
  <c r="F16" i="32"/>
  <c r="E16" i="32"/>
  <c r="D16" i="32"/>
  <c r="Z52" i="28"/>
  <c r="AA51" i="28"/>
  <c r="AA49" i="28"/>
  <c r="AA50" i="28"/>
  <c r="AM51" i="28"/>
  <c r="AK51" i="28"/>
  <c r="AI51" i="28"/>
  <c r="AG51" i="28"/>
  <c r="AE51" i="28"/>
  <c r="AC51" i="28"/>
  <c r="AM50" i="28"/>
  <c r="AK50" i="28"/>
  <c r="AI50" i="28"/>
  <c r="AG50" i="28"/>
  <c r="AE50" i="28"/>
  <c r="AC50" i="28"/>
  <c r="AM49" i="28"/>
  <c r="AK49" i="28"/>
  <c r="AI49" i="28"/>
  <c r="AG49" i="28"/>
  <c r="AE49" i="28"/>
  <c r="AC49" i="28"/>
  <c r="X52" i="28"/>
  <c r="V52" i="28"/>
  <c r="U52" i="28"/>
  <c r="T52" i="28"/>
  <c r="S52" i="28"/>
  <c r="R52" i="28"/>
  <c r="P52" i="28"/>
  <c r="O52" i="28"/>
  <c r="N52" i="28"/>
  <c r="M52" i="28"/>
  <c r="L52" i="28"/>
  <c r="J52" i="28"/>
  <c r="I52" i="28"/>
  <c r="H52" i="28"/>
  <c r="G52" i="28"/>
  <c r="F52" i="28"/>
  <c r="E52" i="28"/>
  <c r="D52" i="28"/>
  <c r="C52" i="28"/>
  <c r="A3" i="31"/>
  <c r="Z16" i="32" l="1"/>
  <c r="AR49" i="28"/>
  <c r="AR50" i="28"/>
  <c r="AR51" i="28"/>
  <c r="R36" i="20"/>
  <c r="Q36" i="20"/>
  <c r="O36" i="20"/>
  <c r="N36" i="20"/>
  <c r="L36" i="20"/>
  <c r="K36" i="20"/>
  <c r="I36" i="20"/>
  <c r="H36" i="20"/>
  <c r="F36" i="20"/>
  <c r="E36" i="20"/>
  <c r="S7" i="20"/>
  <c r="P7" i="20"/>
  <c r="M7" i="20"/>
  <c r="J7" i="20"/>
  <c r="G7" i="20"/>
  <c r="P25" i="19"/>
  <c r="O25" i="19"/>
  <c r="M25" i="19"/>
  <c r="L25" i="19"/>
  <c r="J25" i="19"/>
  <c r="I25" i="19"/>
  <c r="F25" i="19"/>
  <c r="C25" i="19"/>
  <c r="G25" i="19"/>
  <c r="D25" i="19"/>
  <c r="J36" i="20" l="1"/>
  <c r="M36" i="20"/>
  <c r="P36" i="20"/>
  <c r="S36" i="20"/>
  <c r="C53" i="38" s="1"/>
  <c r="B18" i="39" s="1"/>
  <c r="G36" i="20"/>
  <c r="B18" i="40" l="1"/>
  <c r="K53" i="38"/>
  <c r="C52" i="38"/>
  <c r="B17" i="39" s="1"/>
  <c r="C51" i="38"/>
  <c r="B16" i="39" s="1"/>
  <c r="C54" i="38"/>
  <c r="B19" i="39" s="1"/>
  <c r="Q5" i="19"/>
  <c r="N5" i="19"/>
  <c r="K5" i="19"/>
  <c r="H5" i="19"/>
  <c r="E5" i="19"/>
  <c r="A8" i="31"/>
  <c r="A7" i="31"/>
  <c r="A6" i="31"/>
  <c r="A5" i="31"/>
  <c r="B20" i="39" l="1"/>
  <c r="B19" i="40"/>
  <c r="K54" i="38"/>
  <c r="B16" i="40"/>
  <c r="K51" i="38"/>
  <c r="B17" i="40"/>
  <c r="K52" i="38"/>
  <c r="Q25" i="19"/>
  <c r="C47" i="38" s="1"/>
  <c r="B25" i="39" s="1"/>
  <c r="N25" i="19"/>
  <c r="K25" i="19"/>
  <c r="C46" i="38" s="1"/>
  <c r="B23" i="39" s="1"/>
  <c r="H25" i="19"/>
  <c r="E25" i="19"/>
  <c r="C45" i="38" s="1"/>
  <c r="B22" i="39" s="1"/>
  <c r="C48" i="38" l="1"/>
  <c r="B24" i="39" s="1"/>
  <c r="B26" i="39" s="1"/>
  <c r="B28" i="39" s="1"/>
  <c r="B20" i="40"/>
  <c r="K55" i="38"/>
  <c r="B22" i="40"/>
  <c r="K45" i="38"/>
  <c r="B23" i="40"/>
  <c r="K46" i="38"/>
  <c r="B25" i="40"/>
  <c r="K47" i="38"/>
  <c r="AG48" i="28"/>
  <c r="AG47" i="28"/>
  <c r="AG46" i="28"/>
  <c r="AG45" i="28"/>
  <c r="AG44" i="28"/>
  <c r="AG43" i="28"/>
  <c r="AG42" i="28"/>
  <c r="AG41" i="28"/>
  <c r="AG40" i="28"/>
  <c r="AG39" i="28"/>
  <c r="AG15" i="28"/>
  <c r="AG14" i="28"/>
  <c r="AG13" i="28"/>
  <c r="AG12" i="28"/>
  <c r="AG11" i="28"/>
  <c r="AG10" i="28"/>
  <c r="AG9" i="28"/>
  <c r="AG8" i="28"/>
  <c r="AG7" i="28"/>
  <c r="AG6" i="28"/>
  <c r="AG5" i="28"/>
  <c r="K48" i="38" l="1"/>
  <c r="B24" i="40"/>
  <c r="B26" i="40"/>
  <c r="B31" i="40" s="1"/>
  <c r="K49" i="38"/>
  <c r="AG52" i="28"/>
  <c r="B35" i="40" l="1"/>
  <c r="B37" i="40" s="1"/>
  <c r="B47" i="40" s="1"/>
  <c r="B33" i="39"/>
  <c r="B34" i="39" s="1"/>
  <c r="B61" i="39" s="1"/>
  <c r="B63" i="39" s="1"/>
  <c r="B65" i="39" s="1"/>
  <c r="AM48" i="28"/>
  <c r="AK48" i="28"/>
  <c r="AI48" i="28"/>
  <c r="AE48" i="28"/>
  <c r="AC48" i="28"/>
  <c r="AA48" i="28"/>
  <c r="AM47" i="28"/>
  <c r="AK47" i="28"/>
  <c r="AI47" i="28"/>
  <c r="AE47" i="28"/>
  <c r="AC47" i="28"/>
  <c r="AA47" i="28"/>
  <c r="AM46" i="28"/>
  <c r="AK46" i="28"/>
  <c r="AI46" i="28"/>
  <c r="AE46" i="28"/>
  <c r="AC46" i="28"/>
  <c r="AA46" i="28"/>
  <c r="AM45" i="28"/>
  <c r="AK45" i="28"/>
  <c r="AI45" i="28"/>
  <c r="AE45" i="28"/>
  <c r="AC45" i="28"/>
  <c r="AA45" i="28"/>
  <c r="AM44" i="28"/>
  <c r="AK44" i="28"/>
  <c r="AI44" i="28"/>
  <c r="AE44" i="28"/>
  <c r="AC44" i="28"/>
  <c r="AA44" i="28"/>
  <c r="AM43" i="28"/>
  <c r="AK43" i="28"/>
  <c r="AI43" i="28"/>
  <c r="AE43" i="28"/>
  <c r="AC43" i="28"/>
  <c r="AA43" i="28"/>
  <c r="AM42" i="28"/>
  <c r="AK42" i="28"/>
  <c r="AI42" i="28"/>
  <c r="AE42" i="28"/>
  <c r="AC42" i="28"/>
  <c r="AA42" i="28"/>
  <c r="AM41" i="28"/>
  <c r="AK41" i="28"/>
  <c r="AI41" i="28"/>
  <c r="AE41" i="28"/>
  <c r="AC41" i="28"/>
  <c r="AA41" i="28"/>
  <c r="AM40" i="28"/>
  <c r="AK40" i="28"/>
  <c r="AI40" i="28"/>
  <c r="AE40" i="28"/>
  <c r="AC40" i="28"/>
  <c r="AA40" i="28"/>
  <c r="AM39" i="28"/>
  <c r="AK39" i="28"/>
  <c r="AI39" i="28"/>
  <c r="AE39" i="28"/>
  <c r="AC39" i="28"/>
  <c r="AA39" i="28"/>
  <c r="AM15" i="28"/>
  <c r="AK15" i="28"/>
  <c r="AI15" i="28"/>
  <c r="AE15" i="28"/>
  <c r="AC15" i="28"/>
  <c r="AA15" i="28"/>
  <c r="AM14" i="28"/>
  <c r="AK14" i="28"/>
  <c r="AI14" i="28"/>
  <c r="AE14" i="28"/>
  <c r="AC14" i="28"/>
  <c r="AA14" i="28"/>
  <c r="AM13" i="28"/>
  <c r="AK13" i="28"/>
  <c r="AI13" i="28"/>
  <c r="AE13" i="28"/>
  <c r="AC13" i="28"/>
  <c r="AA13" i="28"/>
  <c r="AM12" i="28"/>
  <c r="AK12" i="28"/>
  <c r="AI12" i="28"/>
  <c r="AE12" i="28"/>
  <c r="AC12" i="28"/>
  <c r="AA12" i="28"/>
  <c r="AM11" i="28"/>
  <c r="AK11" i="28"/>
  <c r="AI11" i="28"/>
  <c r="AE11" i="28"/>
  <c r="AC11" i="28"/>
  <c r="AA11" i="28"/>
  <c r="AM10" i="28"/>
  <c r="AK10" i="28"/>
  <c r="AI10" i="28"/>
  <c r="AE10" i="28"/>
  <c r="AC10" i="28"/>
  <c r="AA10" i="28"/>
  <c r="AM9" i="28"/>
  <c r="AK9" i="28"/>
  <c r="AI9" i="28"/>
  <c r="AE9" i="28"/>
  <c r="AC9" i="28"/>
  <c r="AA9" i="28"/>
  <c r="AM8" i="28"/>
  <c r="AK8" i="28"/>
  <c r="AI8" i="28"/>
  <c r="AE8" i="28"/>
  <c r="AC8" i="28"/>
  <c r="AA8" i="28"/>
  <c r="AM7" i="28"/>
  <c r="AK7" i="28"/>
  <c r="AI7" i="28"/>
  <c r="AE7" i="28"/>
  <c r="AC7" i="28"/>
  <c r="AA7" i="28"/>
  <c r="AM6" i="28"/>
  <c r="AK6" i="28"/>
  <c r="AI6" i="28"/>
  <c r="AE6" i="28"/>
  <c r="AC6" i="28"/>
  <c r="AA6" i="28"/>
  <c r="AM5" i="28"/>
  <c r="AK5" i="28"/>
  <c r="AI5" i="28"/>
  <c r="AE5" i="28"/>
  <c r="AC5" i="28"/>
  <c r="AA5" i="28"/>
  <c r="AR9" i="28" l="1"/>
  <c r="AR13" i="28"/>
  <c r="AR40" i="28"/>
  <c r="AR41" i="28"/>
  <c r="AR42" i="28"/>
  <c r="AR43" i="28"/>
  <c r="AR44" i="28"/>
  <c r="AR45" i="28"/>
  <c r="AR46" i="28"/>
  <c r="AR47" i="28"/>
  <c r="AR48" i="28"/>
  <c r="AR39" i="28"/>
  <c r="AR12" i="28"/>
  <c r="AR8" i="28"/>
  <c r="AA52" i="28"/>
  <c r="AE52" i="28"/>
  <c r="AI52" i="28"/>
  <c r="AM52" i="28"/>
  <c r="AR15" i="28"/>
  <c r="AR5" i="28"/>
  <c r="AC52" i="28"/>
  <c r="AK52" i="28"/>
  <c r="AR7" i="28"/>
  <c r="AR11" i="28"/>
  <c r="AR6" i="28"/>
  <c r="AR10" i="28"/>
  <c r="AR14" i="28"/>
  <c r="M101" i="11"/>
  <c r="J101" i="11"/>
  <c r="H101" i="11"/>
  <c r="G101" i="11"/>
  <c r="K100" i="11"/>
  <c r="F100" i="11"/>
  <c r="K99" i="11"/>
  <c r="F99" i="11"/>
  <c r="K98" i="11"/>
  <c r="F98" i="11"/>
  <c r="K97" i="11"/>
  <c r="F97" i="11"/>
  <c r="K96" i="11"/>
  <c r="F96" i="11"/>
  <c r="K95" i="11"/>
  <c r="F95" i="11"/>
  <c r="K94" i="11"/>
  <c r="F94" i="11"/>
  <c r="K93" i="11"/>
  <c r="F93" i="11"/>
  <c r="K92" i="11"/>
  <c r="F92" i="11"/>
  <c r="K91" i="11"/>
  <c r="F91" i="11"/>
  <c r="K90" i="11"/>
  <c r="F90" i="11"/>
  <c r="K89" i="11"/>
  <c r="F89" i="11"/>
  <c r="K88" i="11"/>
  <c r="F88" i="11"/>
  <c r="K87" i="11"/>
  <c r="F87" i="11"/>
  <c r="K86" i="11"/>
  <c r="F86" i="11"/>
  <c r="K85" i="11"/>
  <c r="F85" i="11"/>
  <c r="K84" i="11"/>
  <c r="F84" i="11"/>
  <c r="K83" i="11"/>
  <c r="F83" i="11"/>
  <c r="K82" i="11"/>
  <c r="F82" i="11"/>
  <c r="K81" i="11"/>
  <c r="F81" i="11"/>
  <c r="K80" i="11"/>
  <c r="F80" i="11"/>
  <c r="K79" i="11"/>
  <c r="F79" i="11"/>
  <c r="K78" i="11"/>
  <c r="F78" i="11"/>
  <c r="K77" i="11"/>
  <c r="F77" i="11"/>
  <c r="K76" i="11"/>
  <c r="F76" i="11"/>
  <c r="K75" i="11"/>
  <c r="F75" i="11"/>
  <c r="K74" i="11"/>
  <c r="F74" i="11"/>
  <c r="K73" i="11"/>
  <c r="F73" i="11"/>
  <c r="K72" i="11"/>
  <c r="F72" i="11"/>
  <c r="K71" i="11"/>
  <c r="F71" i="11"/>
  <c r="K70" i="11"/>
  <c r="F70" i="11"/>
  <c r="K69" i="11"/>
  <c r="F69" i="11"/>
  <c r="K68" i="11"/>
  <c r="F68" i="11"/>
  <c r="K67" i="11"/>
  <c r="F67" i="11"/>
  <c r="K66" i="11"/>
  <c r="F66" i="11"/>
  <c r="K65" i="11"/>
  <c r="F65" i="11"/>
  <c r="K64" i="11"/>
  <c r="F64" i="11"/>
  <c r="K63" i="11"/>
  <c r="F63" i="11"/>
  <c r="K62" i="11"/>
  <c r="F62" i="11"/>
  <c r="K61" i="11"/>
  <c r="F61" i="11"/>
  <c r="K60" i="11"/>
  <c r="F60" i="11"/>
  <c r="K59" i="11"/>
  <c r="F59" i="11"/>
  <c r="K58" i="11"/>
  <c r="F58" i="11"/>
  <c r="K57" i="11"/>
  <c r="F57" i="11"/>
  <c r="K56" i="11"/>
  <c r="F56" i="11"/>
  <c r="K55" i="11"/>
  <c r="F55" i="11"/>
  <c r="K54" i="11"/>
  <c r="F54" i="11"/>
  <c r="K53" i="11"/>
  <c r="F53" i="11"/>
  <c r="K52" i="11"/>
  <c r="F52" i="11"/>
  <c r="K51" i="11"/>
  <c r="F51" i="11"/>
  <c r="K50" i="11"/>
  <c r="F50" i="11"/>
  <c r="K49" i="11"/>
  <c r="F49" i="11"/>
  <c r="K48" i="11"/>
  <c r="F48" i="11"/>
  <c r="K47" i="11"/>
  <c r="F47" i="11"/>
  <c r="K46" i="11"/>
  <c r="F46" i="11"/>
  <c r="K45" i="11"/>
  <c r="F45" i="11"/>
  <c r="K44" i="11"/>
  <c r="F44" i="11"/>
  <c r="K43" i="11"/>
  <c r="F43" i="11"/>
  <c r="K42" i="11"/>
  <c r="F42" i="11"/>
  <c r="K41" i="11"/>
  <c r="F41" i="11"/>
  <c r="K40" i="11"/>
  <c r="F40" i="11"/>
  <c r="K39" i="11"/>
  <c r="F39" i="11"/>
  <c r="K38" i="11"/>
  <c r="F38" i="11"/>
  <c r="K37" i="11"/>
  <c r="F37" i="11"/>
  <c r="K36" i="11"/>
  <c r="F36" i="11"/>
  <c r="K35" i="11"/>
  <c r="F35" i="11"/>
  <c r="K34" i="11"/>
  <c r="F34" i="11"/>
  <c r="K33" i="11"/>
  <c r="F33" i="11"/>
  <c r="K32" i="11"/>
  <c r="F32" i="11"/>
  <c r="K31" i="11"/>
  <c r="F31" i="11"/>
  <c r="K30" i="11"/>
  <c r="F30" i="11"/>
  <c r="K29" i="11"/>
  <c r="F29" i="11"/>
  <c r="K28" i="11"/>
  <c r="F28" i="11"/>
  <c r="K27" i="11"/>
  <c r="F27" i="11"/>
  <c r="K26" i="11"/>
  <c r="F26" i="11"/>
  <c r="K25" i="11"/>
  <c r="F25" i="11"/>
  <c r="K24" i="11"/>
  <c r="F24" i="11"/>
  <c r="K23" i="11"/>
  <c r="F23" i="11"/>
  <c r="K22" i="11"/>
  <c r="F22" i="11"/>
  <c r="K21" i="11"/>
  <c r="F21" i="11"/>
  <c r="K20" i="11"/>
  <c r="F20" i="11"/>
  <c r="K19" i="11"/>
  <c r="F19" i="11"/>
  <c r="K18" i="11"/>
  <c r="F18" i="11"/>
  <c r="K17" i="11"/>
  <c r="F17" i="11"/>
  <c r="K16" i="11"/>
  <c r="F16" i="11"/>
  <c r="K15" i="11"/>
  <c r="F15" i="11"/>
  <c r="K14" i="11"/>
  <c r="F14" i="11"/>
  <c r="K13" i="11"/>
  <c r="F13" i="11"/>
  <c r="K12" i="11"/>
  <c r="F12" i="11"/>
  <c r="K11" i="11"/>
  <c r="F11" i="11"/>
  <c r="K10" i="11"/>
  <c r="F10" i="11"/>
  <c r="K9" i="11"/>
  <c r="F9" i="11"/>
  <c r="K8" i="11"/>
  <c r="F8" i="11"/>
  <c r="K7" i="11"/>
  <c r="F7" i="11"/>
  <c r="AR52" i="28" l="1"/>
  <c r="L8" i="11"/>
  <c r="L10" i="11"/>
  <c r="F101" i="11"/>
  <c r="L11" i="11"/>
  <c r="L12" i="11"/>
  <c r="L14" i="11"/>
  <c r="L15" i="11"/>
  <c r="L16" i="11"/>
  <c r="L18" i="11"/>
  <c r="L19" i="11"/>
  <c r="L20" i="11"/>
  <c r="L22" i="11"/>
  <c r="L23" i="11"/>
  <c r="L24" i="11"/>
  <c r="L26" i="11"/>
  <c r="L27" i="11"/>
  <c r="L28"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K101" i="11"/>
  <c r="L9" i="11"/>
  <c r="L13" i="11"/>
  <c r="L17" i="11"/>
  <c r="L21" i="11"/>
  <c r="L25" i="11"/>
  <c r="L29" i="11"/>
  <c r="L7" i="11"/>
  <c r="L101" i="11" l="1"/>
</calcChain>
</file>

<file path=xl/sharedStrings.xml><?xml version="1.0" encoding="utf-8"?>
<sst xmlns="http://schemas.openxmlformats.org/spreadsheetml/2006/main" count="603" uniqueCount="365">
  <si>
    <t xml:space="preserve">Paid </t>
  </si>
  <si>
    <t>Free</t>
  </si>
  <si>
    <t>Reduced</t>
  </si>
  <si>
    <t>Breakfast</t>
  </si>
  <si>
    <t>Lunch</t>
  </si>
  <si>
    <t>Site Name</t>
  </si>
  <si>
    <t>Other</t>
  </si>
  <si>
    <t>Hourly Rate</t>
  </si>
  <si>
    <t>Daily Hours</t>
  </si>
  <si>
    <t># of Days Paid</t>
  </si>
  <si>
    <t>Total Wages</t>
  </si>
  <si>
    <t>Grand Total</t>
  </si>
  <si>
    <t>SFA:</t>
  </si>
  <si>
    <t>Position</t>
  </si>
  <si>
    <t>TOTALS</t>
  </si>
  <si>
    <t>Special Milk Program</t>
  </si>
  <si>
    <t>Offer vs. Serve</t>
  </si>
  <si>
    <t>Adult Meals</t>
  </si>
  <si>
    <r>
      <t xml:space="preserve">Grade Designation     </t>
    </r>
    <r>
      <rPr>
        <b/>
        <i/>
        <u/>
        <sz val="10"/>
        <rFont val="Times New Roman"/>
        <family val="1"/>
      </rPr>
      <t>Use Drop Down Box</t>
    </r>
  </si>
  <si>
    <t>Grades at Site</t>
  </si>
  <si>
    <t>Breakfast Meals</t>
  </si>
  <si>
    <t>Lunch Meals</t>
  </si>
  <si>
    <t>After School Snacks</t>
  </si>
  <si>
    <t>Meal Service Information</t>
  </si>
  <si>
    <t>* Comments on Site Information</t>
  </si>
  <si>
    <t>School/Site  Name</t>
  </si>
  <si>
    <t>School/Site Address</t>
  </si>
  <si>
    <t>Avg. Daily Enrollment</t>
  </si>
  <si>
    <t>Avg. Daily Attendance</t>
  </si>
  <si>
    <t># Serving Days</t>
  </si>
  <si>
    <t>Avg. No. Breakfasts/Day</t>
  </si>
  <si>
    <t>AVG. No.   Snacks/day</t>
  </si>
  <si>
    <r>
      <t>Type of Kitchen -</t>
    </r>
    <r>
      <rPr>
        <b/>
        <i/>
        <u/>
        <sz val="10"/>
        <rFont val="Times New Roman"/>
        <family val="1"/>
      </rPr>
      <t xml:space="preserve"> Use Drop Down Box</t>
    </r>
  </si>
  <si>
    <t># of Lunch Serving Periods</t>
  </si>
  <si>
    <t>Number of Serving Lines</t>
  </si>
  <si>
    <t>Lunch Time (Minutes)</t>
  </si>
  <si>
    <r>
      <t xml:space="preserve">Breakfast Service - </t>
    </r>
    <r>
      <rPr>
        <b/>
        <i/>
        <u/>
        <sz val="10"/>
        <rFont val="Times New Roman"/>
        <family val="1"/>
      </rPr>
      <t>Use Drop Down Box</t>
    </r>
  </si>
  <si>
    <t xml:space="preserve">Meal Service Times </t>
  </si>
  <si>
    <t>Breakfast (SBP)</t>
  </si>
  <si>
    <t>Lunch (NSLP)</t>
  </si>
  <si>
    <t>After School Snack Program (Indicate if Area Eligible, regular ASSP or No ASSP)</t>
  </si>
  <si>
    <t>Free (For Area Eligible - use only Free Column)</t>
  </si>
  <si>
    <t>Breakfast Starts</t>
  </si>
  <si>
    <t>Breakfast Ends</t>
  </si>
  <si>
    <t>Lunch Starts</t>
  </si>
  <si>
    <t>Lunch Ends</t>
  </si>
  <si>
    <t>After School Snack Starts</t>
  </si>
  <si>
    <t>Reimbursable Breakfast  (Please indicate Regular, Severe Need or No Breakfast)</t>
  </si>
  <si>
    <t>A La Carte</t>
  </si>
  <si>
    <t>A La Carte Sales</t>
  </si>
  <si>
    <t>Is Ala Carte Restricted?</t>
  </si>
  <si>
    <t>Elementary</t>
  </si>
  <si>
    <t>Satellite Kit.*</t>
  </si>
  <si>
    <t>No Break.</t>
  </si>
  <si>
    <t>No</t>
  </si>
  <si>
    <t>Yes</t>
  </si>
  <si>
    <t>Area Elg.</t>
  </si>
  <si>
    <t>High</t>
  </si>
  <si>
    <t>Self Prep</t>
  </si>
  <si>
    <t>Reg. Break.</t>
  </si>
  <si>
    <t>No ASSP</t>
  </si>
  <si>
    <t>PK-K</t>
  </si>
  <si>
    <t>PK-8</t>
  </si>
  <si>
    <t>Middle</t>
  </si>
  <si>
    <t>All Grades</t>
  </si>
  <si>
    <t>Central Kit.</t>
  </si>
  <si>
    <t>Other*</t>
  </si>
  <si>
    <t>SN Break.</t>
  </si>
  <si>
    <t>Reg. ASSP</t>
  </si>
  <si>
    <t>Services to be Provided (Use Drop Down Box for all)</t>
  </si>
  <si>
    <t>Meal Equivalent Rate</t>
  </si>
  <si>
    <t>Paid Breakfast Price</t>
  </si>
  <si>
    <t>Reduced Breakfast Price</t>
  </si>
  <si>
    <t>Paid Breakfast Dollars</t>
  </si>
  <si>
    <t>Paid Lunch Price</t>
  </si>
  <si>
    <t>Paid Lunch Dollars</t>
  </si>
  <si>
    <t>Reduced Lunch Price</t>
  </si>
  <si>
    <t>Reduced Lunch Dollars</t>
  </si>
  <si>
    <t>ASSP Paid Price</t>
  </si>
  <si>
    <t>ASSP Paid Dollars</t>
  </si>
  <si>
    <t>ASSP Reduced Price</t>
  </si>
  <si>
    <t>ASSP Reduced Dollars</t>
  </si>
  <si>
    <t>After School Snack Program</t>
  </si>
  <si>
    <t>Other Sales ($$$ Only)</t>
  </si>
  <si>
    <t xml:space="preserve">SFA-SFA Agreement Dollars </t>
  </si>
  <si>
    <t xml:space="preserve">Total CASH </t>
  </si>
  <si>
    <t>Enter Total Dollars only</t>
  </si>
  <si>
    <t>Special Milk Program Dollars (Includes all SMP Dollars)</t>
  </si>
  <si>
    <t>SITE DATA</t>
  </si>
  <si>
    <t>Wages</t>
  </si>
  <si>
    <t>Total Fringe</t>
  </si>
  <si>
    <t>Total Cost</t>
  </si>
  <si>
    <t xml:space="preserve"> Payroll Taxes</t>
  </si>
  <si>
    <t xml:space="preserve"> Medical</t>
  </si>
  <si>
    <t>PTO - Hours</t>
  </si>
  <si>
    <t>SFA Labor and Benefits</t>
  </si>
  <si>
    <t>Please choose statement regarding SFA Staff.</t>
  </si>
  <si>
    <t>TOTAL</t>
  </si>
  <si>
    <t>AGREEMENT NUMBER:</t>
  </si>
  <si>
    <t>Cash Sales - Enter Price for Each Meal Category and for other sales use yearly totals.</t>
  </si>
  <si>
    <t>Avg. No.  Lunches/day</t>
  </si>
  <si>
    <t>Meal Equivalents</t>
  </si>
  <si>
    <t>Reduced Breakfast Dollars</t>
  </si>
  <si>
    <t>Employer Share of Taxes and Benefits</t>
  </si>
  <si>
    <t>Worksheet must accurately reflect any and all employees employed by the SFA</t>
  </si>
  <si>
    <t>Reimbursable Lunch (Please indicate Hi or Lo Rate Lunch Reimbursement OR Not on NSLP)</t>
  </si>
  <si>
    <t>Not On NSLP</t>
  </si>
  <si>
    <t>Total # Reduced Eligible</t>
  </si>
  <si>
    <t>Total # Free Eligible</t>
  </si>
  <si>
    <t>Include ALL vending machines in each school/site</t>
  </si>
  <si>
    <t>Indicate the location of vending machines by school/site and location in the building</t>
  </si>
  <si>
    <t>Indicate the type of machine (snack, beverage, faculty, etc.)</t>
  </si>
  <si>
    <t>Location</t>
  </si>
  <si>
    <t>Type of Machine</t>
  </si>
  <si>
    <t>Are the machines turned on during meal service?             Y or N</t>
  </si>
  <si>
    <t>If Y, are the snacks in the machine SMART SNACK Compliant?       Y or N</t>
  </si>
  <si>
    <t>CLAIM_YEAR</t>
  </si>
  <si>
    <t>DTE_PAID</t>
  </si>
  <si>
    <t>FED_LUNCH_OPR</t>
  </si>
  <si>
    <t>FED_LUNCH_ACTUAL</t>
  </si>
  <si>
    <t>FED_BK_OPR</t>
  </si>
  <si>
    <t>FED_BK_ACTUAL</t>
  </si>
  <si>
    <t>SNACKS_OPR</t>
  </si>
  <si>
    <t>SNACKS_ACTUAL</t>
  </si>
  <si>
    <t>MILK_OPR</t>
  </si>
  <si>
    <t>MILK_ACTUAL</t>
  </si>
  <si>
    <t>STATE_LUNCH_OPR</t>
  </si>
  <si>
    <t>STATE_LUNCH_ACTUAL</t>
  </si>
  <si>
    <t>STATE_BK_OPR</t>
  </si>
  <si>
    <t>STATE_BK_ACTUAL</t>
  </si>
  <si>
    <t>HHFKA_OPR</t>
  </si>
  <si>
    <t>HHFKA_ACTUAL</t>
  </si>
  <si>
    <t>Claim_Month</t>
  </si>
  <si>
    <t>SFA Name:</t>
  </si>
  <si>
    <t>Other Cash as defined by the SFA in Comments</t>
  </si>
  <si>
    <t>Catering Dollars</t>
  </si>
  <si>
    <t>ALL A-LA-CARTE     CASH SALES (Including Adult Meals)</t>
  </si>
  <si>
    <t>Tab a. - Meal Counts and Cash Sales</t>
  </si>
  <si>
    <t>Enter current meal price for Paid and Reduced Price for Breakfast, Lunch and After School Snack. Meal dollars will prepopulate.</t>
  </si>
  <si>
    <t>Enter Dollar amounts in "OTHER" cash sales</t>
  </si>
  <si>
    <t xml:space="preserve">Tab b. - Payment Log </t>
  </si>
  <si>
    <t xml:space="preserve">Tab c. - Services </t>
  </si>
  <si>
    <t>Enter Meal Service Information for each site. (Use drop down box when instructed)</t>
  </si>
  <si>
    <t xml:space="preserve">Enter Services to be provided for each site (All are drop down boxes) </t>
  </si>
  <si>
    <t>Tab d. SFA Labor and Benefits</t>
  </si>
  <si>
    <t>Tab e. - Vending Machine Schedule</t>
  </si>
  <si>
    <t>Tab a. - Meal Counts and Cash Sales (Yellow highlighted area)</t>
  </si>
  <si>
    <t>Site Address</t>
  </si>
  <si>
    <t># of Break. Serving Days</t>
  </si>
  <si>
    <t># of Break. Meals per Day</t>
  </si>
  <si>
    <t>Total Break. Meals</t>
  </si>
  <si>
    <t>Total Lunch Meals</t>
  </si>
  <si>
    <t># of Lunch Serving Days</t>
  </si>
  <si>
    <t># of Lunch Meals per Day</t>
  </si>
  <si>
    <t># of Dinner Serving Days</t>
  </si>
  <si>
    <t># of Dinner Meals per Day</t>
  </si>
  <si>
    <t>Total Dinner Meals</t>
  </si>
  <si>
    <t># of AM Snack Days</t>
  </si>
  <si>
    <t># of AM Snack Meals Per Day</t>
  </si>
  <si>
    <t>Total AM Snack Meals</t>
  </si>
  <si>
    <t># of PM Snack Days</t>
  </si>
  <si>
    <t># of PM Snack Meals Per Day</t>
  </si>
  <si>
    <t>Total PM Snack Meals</t>
  </si>
  <si>
    <t>BREAKFAST</t>
  </si>
  <si>
    <t>Totals</t>
  </si>
  <si>
    <t># of AM Snk. Days</t>
  </si>
  <si>
    <t># of AM Snk. Meals Per Day</t>
  </si>
  <si>
    <t>Total AM Snk. Meals</t>
  </si>
  <si>
    <t># of PM Snk. Days</t>
  </si>
  <si>
    <t># of PM Snk. Meals Per Day</t>
  </si>
  <si>
    <t>Total PM Snk. Meals</t>
  </si>
  <si>
    <t>LUNCH</t>
  </si>
  <si>
    <t>School/ Site Information will pre-populate into Column A</t>
  </si>
  <si>
    <t>Important Note: Information for cash sales must be filled in by the SFA. Incomplete Data will be returned to the SFA.</t>
  </si>
  <si>
    <t xml:space="preserve">Reimbursement Dollars for January 2019 - December 2019 excluding July and August will be prepopulated from the State Agency. </t>
  </si>
  <si>
    <r>
      <t xml:space="preserve">Enter information </t>
    </r>
    <r>
      <rPr>
        <b/>
        <sz val="10"/>
        <rFont val="Arial"/>
        <family val="2"/>
      </rPr>
      <t>ONLY</t>
    </r>
    <r>
      <rPr>
        <sz val="10"/>
        <rFont val="Arial"/>
        <family val="2"/>
      </rPr>
      <t xml:space="preserve"> if you have </t>
    </r>
    <r>
      <rPr>
        <b/>
        <sz val="10"/>
        <rFont val="Arial"/>
        <family val="2"/>
      </rPr>
      <t>SFA</t>
    </r>
    <r>
      <rPr>
        <sz val="10"/>
        <rFont val="Arial"/>
        <family val="2"/>
      </rPr>
      <t xml:space="preserve"> Employees</t>
    </r>
    <r>
      <rPr>
        <sz val="10"/>
        <rFont val="Arial"/>
        <family val="2"/>
      </rPr>
      <t xml:space="preserve"> (Any Employees on SFA Payroll charged to the Food Service Account.)</t>
    </r>
  </si>
  <si>
    <t>Reg. Rate Ln</t>
  </si>
  <si>
    <t>Hi Rate Lunch</t>
  </si>
  <si>
    <t>Café</t>
  </si>
  <si>
    <t>Classroom</t>
  </si>
  <si>
    <t>(Columns C-X)School, Site Name, Site Data and Breakfast, Lunch and After School Snacks is pre-populated from SNEARS reimbursement data. This information is from January 2019- December 2019 - Excluding July and August)</t>
  </si>
  <si>
    <t xml:space="preserve">Other </t>
  </si>
  <si>
    <t>Projected</t>
  </si>
  <si>
    <t>Selling Price</t>
  </si>
  <si>
    <t># of</t>
  </si>
  <si>
    <t>Meals/Milk</t>
  </si>
  <si>
    <t>Revenue</t>
  </si>
  <si>
    <t>Paid</t>
  </si>
  <si>
    <t>Elementary School</t>
  </si>
  <si>
    <t>@</t>
  </si>
  <si>
    <t>=</t>
  </si>
  <si>
    <t>Middle School</t>
  </si>
  <si>
    <t>High School</t>
  </si>
  <si>
    <t>District-wide</t>
  </si>
  <si>
    <t>Snack</t>
  </si>
  <si>
    <t>Milk</t>
  </si>
  <si>
    <t xml:space="preserve">SNACK </t>
  </si>
  <si>
    <t>MILK</t>
  </si>
  <si>
    <t>NSLP</t>
  </si>
  <si>
    <t>SBP</t>
  </si>
  <si>
    <t>ASSP</t>
  </si>
  <si>
    <t>SMP</t>
  </si>
  <si>
    <t>SFSP</t>
  </si>
  <si>
    <t xml:space="preserve">Lunch </t>
  </si>
  <si>
    <t>Dinner</t>
  </si>
  <si>
    <t>CACFP</t>
  </si>
  <si>
    <t>All</t>
  </si>
  <si>
    <t>Snack/Sup.</t>
  </si>
  <si>
    <t>All meals served at no charge.</t>
  </si>
  <si>
    <t>*SN Breakfast</t>
  </si>
  <si>
    <t xml:space="preserve">*If SFA qualifies for  "Severe Need" in the School Breakfast Program, the projected number of Reduced Price and Free meals for each rate must be entered below. Note: Not all school sites may be Severe Need. </t>
  </si>
  <si>
    <t>Tab h. Projected Meal Count Information</t>
  </si>
  <si>
    <t>4. Infant &amp; Preschool</t>
  </si>
  <si>
    <t>5. Outside-School-Hours Child Care</t>
  </si>
  <si>
    <t>Program Type - Select from Drop Down Box</t>
  </si>
  <si>
    <t>1. "At Risk" After School Meals</t>
  </si>
  <si>
    <t>YES</t>
  </si>
  <si>
    <t>NO</t>
  </si>
  <si>
    <t>Site Name -  Select Site from Drop Down Box</t>
  </si>
  <si>
    <t xml:space="preserve">By checking box on left, I certify that the SFA has applied for or begun the application process for all CACFP programs listed below. </t>
  </si>
  <si>
    <t>NAME:</t>
  </si>
  <si>
    <t xml:space="preserve">Enter projected meal counts for all CACFP programs that will run in school year 22-23. </t>
  </si>
  <si>
    <t>DATE:</t>
  </si>
  <si>
    <r>
      <rPr>
        <b/>
        <u/>
        <sz val="12"/>
        <rFont val="Arial Narrow"/>
        <family val="2"/>
      </rPr>
      <t>IMPORTANT</t>
    </r>
    <r>
      <rPr>
        <sz val="12"/>
        <rFont val="Arial Narrow"/>
        <family val="2"/>
      </rPr>
      <t xml:space="preserve"> - For SFA's that will be a </t>
    </r>
    <r>
      <rPr>
        <b/>
        <u/>
        <sz val="12"/>
        <rFont val="Arial Narrow"/>
        <family val="2"/>
      </rPr>
      <t>Sponsor</t>
    </r>
    <r>
      <rPr>
        <sz val="12"/>
        <rFont val="Arial Narrow"/>
        <family val="2"/>
      </rPr>
      <t xml:space="preserve"> for the Summer Food Service Program(SFSP) only. SFA will fill in site, meal type and meal count information for all sites that will be operating in the SFSP in School Year 2022-2023.</t>
    </r>
  </si>
  <si>
    <t>By checking box on left, I certify that the SFA has applied for or begun the application process for the SFSP program.</t>
  </si>
  <si>
    <t>Class After Bell</t>
  </si>
  <si>
    <r>
      <rPr>
        <b/>
        <i/>
        <u/>
        <sz val="8"/>
        <rFont val="Arial Narrow"/>
        <family val="2"/>
      </rPr>
      <t>If Program is #1</t>
    </r>
    <r>
      <rPr>
        <b/>
        <sz val="8"/>
        <rFont val="Arial Narrow"/>
        <family val="2"/>
      </rPr>
      <t xml:space="preserve">, Please select from Drop Down Box - NSLP or CACFP Meal Type </t>
    </r>
  </si>
  <si>
    <r>
      <rPr>
        <b/>
        <i/>
        <u/>
        <sz val="8"/>
        <rFont val="Arial Narrow"/>
        <family val="2"/>
      </rPr>
      <t>If Program is #1</t>
    </r>
    <r>
      <rPr>
        <b/>
        <sz val="8"/>
        <rFont val="Arial Narrow"/>
        <family val="2"/>
      </rPr>
      <t>, Please select from Drop Down box - YES or NO on Offer Vs Serve</t>
    </r>
  </si>
  <si>
    <t>School/Site (Use Drop Down Box for School/Site)</t>
  </si>
  <si>
    <t xml:space="preserve">NPSFSA </t>
  </si>
  <si>
    <t>GENERAL</t>
  </si>
  <si>
    <r>
      <t xml:space="preserve">MONIES WILL BE DEPOSITED IN: </t>
    </r>
    <r>
      <rPr>
        <b/>
        <u/>
        <sz val="12"/>
        <color theme="1"/>
        <rFont val="Calibri"/>
        <family val="2"/>
        <scheme val="minor"/>
      </rPr>
      <t>NPSFSA FUND 60</t>
    </r>
    <r>
      <rPr>
        <b/>
        <sz val="12"/>
        <color theme="1"/>
        <rFont val="Calibri"/>
        <family val="2"/>
        <scheme val="minor"/>
      </rPr>
      <t xml:space="preserve"> OR </t>
    </r>
    <r>
      <rPr>
        <b/>
        <u/>
        <sz val="12"/>
        <color theme="1"/>
        <rFont val="Calibri"/>
        <family val="2"/>
        <scheme val="minor"/>
      </rPr>
      <t>GENERAL FUND</t>
    </r>
    <r>
      <rPr>
        <b/>
        <sz val="12"/>
        <color theme="1"/>
        <rFont val="Calibri"/>
        <family val="2"/>
        <scheme val="minor"/>
      </rPr>
      <t xml:space="preserve"> (Use drop down)</t>
    </r>
  </si>
  <si>
    <t>SNACK</t>
  </si>
  <si>
    <t>MEALS</t>
  </si>
  <si>
    <t>Total Breakfast Meals</t>
  </si>
  <si>
    <t>Total Snack Meals</t>
  </si>
  <si>
    <t>A la Carte Sales $$$</t>
  </si>
  <si>
    <t>*A la Carte Meals</t>
  </si>
  <si>
    <t>Total Meals</t>
  </si>
  <si>
    <t>CACFP Breakfast Meals</t>
  </si>
  <si>
    <t>CACFP Lunch Meals</t>
  </si>
  <si>
    <t>CACFP Dinner Meals</t>
  </si>
  <si>
    <t>CACFP Snack Meals</t>
  </si>
  <si>
    <t>Total CACFP Meals</t>
  </si>
  <si>
    <t>SFSP Breakfast Meals</t>
  </si>
  <si>
    <t>SFSP Lunch Meals</t>
  </si>
  <si>
    <t>SFSP Supplement Meals</t>
  </si>
  <si>
    <t>SFSP Dinner Meals</t>
  </si>
  <si>
    <t>Total SFSP Meals</t>
  </si>
  <si>
    <t>Vended Meal $$$</t>
  </si>
  <si>
    <t>Catering &amp; Other $$$</t>
  </si>
  <si>
    <t>TOTAL MEALS</t>
  </si>
  <si>
    <t>INCOME</t>
  </si>
  <si>
    <t>Total Cash Sales</t>
  </si>
  <si>
    <t>Total Reimbursement</t>
  </si>
  <si>
    <t>Total Income</t>
  </si>
  <si>
    <t>EXPENSES</t>
  </si>
  <si>
    <t>Food</t>
  </si>
  <si>
    <t>Labor</t>
  </si>
  <si>
    <t>Supplies</t>
  </si>
  <si>
    <t>Other Expenses</t>
  </si>
  <si>
    <t>Management Fee</t>
  </si>
  <si>
    <t>Total Expenses</t>
  </si>
  <si>
    <r>
      <t>Pr</t>
    </r>
    <r>
      <rPr>
        <sz val="11"/>
        <rFont val="Arial Narrow"/>
        <family val="2"/>
      </rPr>
      <t>ofit / (LOSS)</t>
    </r>
  </si>
  <si>
    <t>Total Equipment Investment (5 Years)</t>
  </si>
  <si>
    <t>P/L with Current Year Equipment &amp; Meal Charge Debt</t>
  </si>
  <si>
    <t xml:space="preserve">Guarantee </t>
  </si>
  <si>
    <t>A la Carte Meals</t>
  </si>
  <si>
    <t>Vending Commission</t>
  </si>
  <si>
    <t>Projected Cash</t>
  </si>
  <si>
    <t xml:space="preserve">Projected </t>
  </si>
  <si>
    <t>Reimbursement</t>
  </si>
  <si>
    <t>Rate</t>
  </si>
  <si>
    <t>Reimb.</t>
  </si>
  <si>
    <t>TOTAL $$</t>
  </si>
  <si>
    <t>Meal Factor:</t>
  </si>
  <si>
    <t>Projected A La Carte Sales:</t>
  </si>
  <si>
    <t>Projected Vended Meal Sales:</t>
  </si>
  <si>
    <t>Projected Catering Sales:</t>
  </si>
  <si>
    <t xml:space="preserve">Projected Reimbursement </t>
  </si>
  <si>
    <t>TOTAL Projected Cash Sales:</t>
  </si>
  <si>
    <t>TOTAL Projected Commissioned Vending:</t>
  </si>
  <si>
    <t>Commissioned Vending Sales</t>
  </si>
  <si>
    <t xml:space="preserve">MEAL RATE/COST </t>
  </si>
  <si>
    <t>LUNCH/DINNER</t>
  </si>
  <si>
    <t>A LA CARTE</t>
  </si>
  <si>
    <t>NSLP PROGRAM COST</t>
  </si>
  <si>
    <t>SUPPLEMENT</t>
  </si>
  <si>
    <t>CACFP PROGRAM COST</t>
  </si>
  <si>
    <t>SFSP PROGRAM COST</t>
  </si>
  <si>
    <t>CAT.&amp;SFA-SFA FOOD</t>
  </si>
  <si>
    <t>CAT.&amp;SFA-SFA LABOR</t>
  </si>
  <si>
    <t>CAT.&amp;SFA-SFA SUPPLIES</t>
  </si>
  <si>
    <t>CAT. &amp; SFA-SFA OTHER</t>
  </si>
  <si>
    <t>CATERING &amp; SFA-SFA FEE</t>
  </si>
  <si>
    <t>CATERING &amp; SFA-SFA COST</t>
  </si>
  <si>
    <t>TOTAL COSTS</t>
  </si>
  <si>
    <r>
      <t xml:space="preserve">RETURN / </t>
    </r>
    <r>
      <rPr>
        <b/>
        <sz val="11"/>
        <color rgb="FFFF0000"/>
        <rFont val="Arial"/>
        <family val="2"/>
      </rPr>
      <t>LOSS</t>
    </r>
  </si>
  <si>
    <t>ESTIMATED COMMODITY CREDIT</t>
  </si>
  <si>
    <r>
      <t xml:space="preserve">RETURN/ </t>
    </r>
    <r>
      <rPr>
        <b/>
        <sz val="11"/>
        <color rgb="FFFF0000"/>
        <rFont val="Arial"/>
        <family val="2"/>
      </rPr>
      <t>LOSS</t>
    </r>
    <r>
      <rPr>
        <b/>
        <sz val="11"/>
        <color theme="1"/>
        <rFont val="Arial"/>
        <family val="2"/>
      </rPr>
      <t xml:space="preserve"> with COMMODITY CREDIT</t>
    </r>
  </si>
  <si>
    <t>Equipment &amp; Meal Charge Debt</t>
  </si>
  <si>
    <t>P/L with Equipment &amp; Meal Charge Debt</t>
  </si>
  <si>
    <r>
      <t xml:space="preserve">SFA - Please check </t>
    </r>
    <r>
      <rPr>
        <b/>
        <u/>
        <sz val="11"/>
        <rFont val="Arial Narrow"/>
        <family val="2"/>
      </rPr>
      <t>one</t>
    </r>
    <r>
      <rPr>
        <sz val="11"/>
        <rFont val="Arial Narrow"/>
        <family val="2"/>
      </rPr>
      <t xml:space="preserve"> of the boxes to select Meal Pattern Type:</t>
    </r>
  </si>
  <si>
    <r>
      <t xml:space="preserve">CACFP Program Instructions: Include site name for each program type you are projecting. If a site has more than one program, each program must be listed separately. Specific questions regarding CACFP programs should be directed to CACFP at (609) 984-1250 or </t>
    </r>
    <r>
      <rPr>
        <sz val="12"/>
        <color rgb="FF0070C0"/>
        <rFont val="Arial Narrow"/>
        <family val="2"/>
      </rPr>
      <t xml:space="preserve">CACFPProcurement@ag.nj.gov </t>
    </r>
    <r>
      <rPr>
        <sz val="12"/>
        <rFont val="Arial Narrow"/>
        <family val="2"/>
      </rPr>
      <t xml:space="preserve"> </t>
    </r>
  </si>
  <si>
    <t>Tabs i. &amp; j. are to be used with Form 24</t>
  </si>
  <si>
    <t>Tab g. - Child and Adult Care Food Programs CACFP</t>
  </si>
  <si>
    <t>Tab f. Summer Food Service Program SFSP</t>
  </si>
  <si>
    <t>(Column Z) Enter A-la-Carte Sales by school/site for the year (January 2019- December 2019 - Excluding July and August)</t>
  </si>
  <si>
    <t xml:space="preserve">Enter school/ site location by selecting from the drop down box. Enter type of machine, where the income accrues and other information for each vending machine in the SFA. </t>
  </si>
  <si>
    <r>
      <t xml:space="preserve">Enter information only if you are </t>
    </r>
    <r>
      <rPr>
        <b/>
        <u/>
        <sz val="10"/>
        <rFont val="Arial"/>
        <family val="2"/>
      </rPr>
      <t>sponsoring SFSP</t>
    </r>
    <r>
      <rPr>
        <sz val="10"/>
        <rFont val="Arial"/>
        <family val="2"/>
      </rPr>
      <t xml:space="preserve">. Enter numbers by site. If you will be sponsoring the SFSP for the first time in Summer of 2022, you must apply to the SFSP and be approved prior to the contract beginning. </t>
    </r>
  </si>
  <si>
    <t xml:space="preserve">NEW tab for the 2022-2023 SY. Historical information included in Tab a. is outdated but imortant to the overall picture of your operation. In Tab h. you will enter more current numbers for meals served by grade level and site. FSMC's will be instructed to use these numbers as a baseline for their proposal. </t>
  </si>
  <si>
    <t>Information populated into these tabs (i. Form 24CR) and (j. Form 24FP) will be used in the Proposal Comparison Form - 24CR and 24FP</t>
  </si>
  <si>
    <t xml:space="preserve">CACFP covers multiple programs. You must enter information for each program type by site. You must apply for and be approved by CACFP before operating any CACFP program. This RFP/Contract only covers the procurement of the FSMC. Questions about specific CACFP programs must be directed to: CACFPProcurement@NJ.ag.gov. </t>
  </si>
  <si>
    <r>
      <t xml:space="preserve">Program types are: 1. At Risk After School Meals (Dinner and Snack on school days.(Program may include Breakfast and Lunch on days when school is not in session.)  2. Head start Program </t>
    </r>
    <r>
      <rPr>
        <b/>
        <u/>
        <sz val="12"/>
        <rFont val="Arial Narrow"/>
        <family val="2"/>
      </rPr>
      <t xml:space="preserve">Sponsored by the SFA. </t>
    </r>
    <r>
      <rPr>
        <sz val="12"/>
        <rFont val="Arial Narrow"/>
        <family val="2"/>
      </rPr>
      <t xml:space="preserve"> 3. Emergency Shelter At-Risk-Program. 4. Infant and Preschool. 5. Outside-School-Hours Child Care Program</t>
    </r>
    <r>
      <rPr>
        <i/>
        <u/>
        <sz val="12"/>
        <rFont val="Arial Narrow"/>
        <family val="2"/>
      </rPr>
      <t xml:space="preserve"> </t>
    </r>
  </si>
  <si>
    <t>2. Head Start - Sponsored by SFA</t>
  </si>
  <si>
    <t>3. Emergency Shelter "At Risk"</t>
  </si>
  <si>
    <t>Lunch Hi Rate</t>
  </si>
  <si>
    <t>Enter TOTAL Lunch Meals if you are Hi Rate</t>
  </si>
  <si>
    <t>Reimbursable Break.</t>
  </si>
  <si>
    <t>Total Reimbursable Breakfasts</t>
  </si>
  <si>
    <t>Reimbursable Lunches</t>
  </si>
  <si>
    <t>Data from September 2022 through December 2022</t>
  </si>
  <si>
    <t>Total Reimbursable Lunches</t>
  </si>
  <si>
    <t>Total Reimbursable Snacks</t>
  </si>
  <si>
    <r>
      <t xml:space="preserve">Instructions: SFA will enter </t>
    </r>
    <r>
      <rPr>
        <b/>
        <u/>
        <sz val="12"/>
        <rFont val="Arial"/>
        <family val="2"/>
      </rPr>
      <t>projected meal counts</t>
    </r>
    <r>
      <rPr>
        <b/>
        <sz val="12"/>
        <rFont val="Arial"/>
        <family val="2"/>
      </rPr>
      <t xml:space="preserve"> for the year and Paid Rate selling price for NSLP, SBP, ASSP and SMP.  </t>
    </r>
  </si>
  <si>
    <t>BREAKFAST AFTER THE BELL</t>
  </si>
  <si>
    <t xml:space="preserve">Break. After Bell </t>
  </si>
  <si>
    <t>Total</t>
  </si>
  <si>
    <t>STATE_LUNCH_RED_OPR</t>
  </si>
  <si>
    <t>STATE_LUNCH_RED_ACTUAL</t>
  </si>
  <si>
    <t>STATE_BREAKFAST_RED_OPR</t>
  </si>
  <si>
    <t>STATE_BREAKFAST_RED_ACTUAL</t>
  </si>
  <si>
    <t>STATE_SSO_SUPP_ACTUAL</t>
  </si>
  <si>
    <t>STATE_SSO_SUPP_OPR</t>
  </si>
  <si>
    <t>STATE_SBP_AB_ACTUAL</t>
  </si>
  <si>
    <t>STATE_SBP_AB_OPR</t>
  </si>
  <si>
    <t>HOPATCONG BD OF ED</t>
  </si>
  <si>
    <t>03702240</t>
  </si>
  <si>
    <t>Payment Log for {Hopatcong Bd of Ed} and Claims: {Sept 2022-Dec 2022}</t>
  </si>
  <si>
    <t>HOPATCONG HIGH</t>
  </si>
  <si>
    <t>2A Windsor Ave., Hopatcong</t>
  </si>
  <si>
    <t>DURBAN AVE</t>
  </si>
  <si>
    <t>P.O. Box 1029, Hopatcong</t>
  </si>
  <si>
    <t>HOPATCONG MIDDLE</t>
  </si>
  <si>
    <t>P.O. 1029, Hopatcong</t>
  </si>
  <si>
    <t>TULSA TRAIL ELEM</t>
  </si>
  <si>
    <t>September</t>
  </si>
  <si>
    <t>October</t>
  </si>
  <si>
    <t>November</t>
  </si>
  <si>
    <t>December</t>
  </si>
  <si>
    <t>8 - 12</t>
  </si>
  <si>
    <t>PK - 1</t>
  </si>
  <si>
    <t>4 - 7</t>
  </si>
  <si>
    <t>2, 3</t>
  </si>
  <si>
    <t>1:06PM</t>
  </si>
  <si>
    <t>12:22PM</t>
  </si>
  <si>
    <t>12:10PM</t>
  </si>
  <si>
    <t>12:40PM</t>
  </si>
  <si>
    <t>CAFETERIA</t>
  </si>
  <si>
    <t>CAFETRIA</t>
  </si>
  <si>
    <t>B-WING HALLWAY</t>
  </si>
  <si>
    <t>GYM HALLWAY</t>
  </si>
  <si>
    <t xml:space="preserve">                         N/A          </t>
  </si>
  <si>
    <t>BEVERAGE</t>
  </si>
  <si>
    <t>FACULTY LOUNGE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</si>
</sst>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409]h:mm\ AM/PM;@"/>
    <numFmt numFmtId="165" formatCode="&quot;$&quot;#,##0.00"/>
    <numFmt numFmtId="166" formatCode="0.00;\-0.00;\-;@"/>
    <numFmt numFmtId="167" formatCode="[$$-409]#,##0.00;[$$-409]\-#,##0.00"/>
    <numFmt numFmtId="168" formatCode="0_);\(0\)"/>
    <numFmt numFmtId="169" formatCode="\ mm\/dd\/yyyy"/>
    <numFmt numFmtId="170" formatCode="&quot;$&quot;#,##0.000"/>
    <numFmt numFmtId="171" formatCode="&quot;$&quot;#,##0.0000"/>
    <numFmt numFmtId="172" formatCode="m/d/yyyy&quot;  &quot;h\:mm\:ss\ AM/PM"/>
  </numFmts>
  <fonts count="82" x14ac:knownFonts="1">
    <font>
      <sz val="10"/>
      <name val="Arial"/>
    </font>
    <font>
      <sz val="11"/>
      <color indexed="8"/>
      <name val="Calibri"/>
      <family val="2"/>
    </font>
    <font>
      <sz val="10"/>
      <name val="Arial"/>
      <family val="2"/>
    </font>
    <font>
      <b/>
      <sz val="12"/>
      <name val="Times New Roman"/>
      <family val="1"/>
    </font>
    <font>
      <sz val="12"/>
      <name val="Times New Roman"/>
      <family val="1"/>
    </font>
    <font>
      <b/>
      <sz val="16"/>
      <name val="Times New Roman"/>
      <family val="1"/>
    </font>
    <font>
      <sz val="16"/>
      <name val="Arial"/>
      <family val="2"/>
    </font>
    <font>
      <sz val="10"/>
      <name val="Times New Roman"/>
      <family val="1"/>
    </font>
    <font>
      <u val="doubleAccounting"/>
      <sz val="12"/>
      <name val="Times New Roman"/>
      <family val="1"/>
    </font>
    <font>
      <sz val="11"/>
      <name val="Times New Roman"/>
      <family val="1"/>
    </font>
    <font>
      <b/>
      <sz val="11"/>
      <name val="Times New Roman"/>
      <family val="1"/>
    </font>
    <font>
      <b/>
      <sz val="10"/>
      <name val="Times New Roman"/>
      <family val="1"/>
    </font>
    <font>
      <b/>
      <vertAlign val="superscript"/>
      <sz val="10"/>
      <name val="Times New Roman"/>
      <family val="1"/>
    </font>
    <font>
      <sz val="10"/>
      <name val="Arial"/>
      <family val="2"/>
    </font>
    <font>
      <sz val="10"/>
      <color indexed="8"/>
      <name val="Times New Roman"/>
      <family val="1"/>
    </font>
    <font>
      <sz val="10"/>
      <color indexed="8"/>
      <name val="Calibri"/>
      <family val="2"/>
    </font>
    <font>
      <sz val="8"/>
      <name val="Verdana"/>
      <family val="2"/>
    </font>
    <font>
      <b/>
      <sz val="14"/>
      <name val="Times New Roman"/>
      <family val="1"/>
    </font>
    <font>
      <b/>
      <sz val="16"/>
      <color indexed="8"/>
      <name val="Calibri"/>
      <family val="2"/>
    </font>
    <font>
      <b/>
      <sz val="14"/>
      <color indexed="8"/>
      <name val="Times New Roman"/>
      <family val="1"/>
    </font>
    <font>
      <b/>
      <sz val="10"/>
      <color indexed="8"/>
      <name val="Times New Roman"/>
      <family val="1"/>
    </font>
    <font>
      <b/>
      <i/>
      <u/>
      <sz val="10"/>
      <name val="Times New Roman"/>
      <family val="1"/>
    </font>
    <font>
      <b/>
      <sz val="10"/>
      <color indexed="8"/>
      <name val="Calibri"/>
      <family val="2"/>
    </font>
    <font>
      <sz val="9"/>
      <name val="Times New Roman"/>
      <family val="1"/>
    </font>
    <font>
      <sz val="9"/>
      <color indexed="8"/>
      <name val="Calibri"/>
      <family val="2"/>
    </font>
    <font>
      <b/>
      <sz val="9"/>
      <name val="Times New Roman"/>
      <family val="1"/>
    </font>
    <font>
      <sz val="11"/>
      <color theme="1"/>
      <name val="Calibri"/>
      <family val="2"/>
      <scheme val="minor"/>
    </font>
    <font>
      <b/>
      <sz val="10"/>
      <color indexed="8"/>
      <name val="Cambria"/>
      <family val="1"/>
    </font>
    <font>
      <b/>
      <sz val="10"/>
      <name val="Cambria"/>
      <family val="1"/>
    </font>
    <font>
      <b/>
      <sz val="10"/>
      <name val="Arial"/>
      <family val="2"/>
    </font>
    <font>
      <b/>
      <sz val="12"/>
      <name val="Arial"/>
      <family val="2"/>
    </font>
    <font>
      <b/>
      <sz val="12"/>
      <color indexed="8"/>
      <name val="Times New Roman"/>
      <family val="1"/>
    </font>
    <font>
      <b/>
      <u/>
      <sz val="10"/>
      <name val="Verdana"/>
      <family val="2"/>
    </font>
    <font>
      <u/>
      <sz val="10"/>
      <name val="Verdana"/>
      <family val="2"/>
    </font>
    <font>
      <sz val="14"/>
      <name val="Times New Roman"/>
      <family val="1"/>
    </font>
    <font>
      <sz val="8"/>
      <color rgb="FF000000"/>
      <name val="Segoe UI"/>
      <family val="2"/>
    </font>
    <font>
      <b/>
      <sz val="12"/>
      <color theme="1"/>
      <name val="Calibri"/>
      <family val="2"/>
      <scheme val="minor"/>
    </font>
    <font>
      <sz val="12"/>
      <name val="Arial"/>
      <family val="2"/>
    </font>
    <font>
      <sz val="10"/>
      <color indexed="8"/>
      <name val="Arial"/>
      <family val="2"/>
    </font>
    <font>
      <b/>
      <sz val="11"/>
      <color indexed="8"/>
      <name val="Times New Roman"/>
      <family val="1"/>
    </font>
    <font>
      <b/>
      <u/>
      <sz val="12"/>
      <name val="Arial"/>
      <family val="2"/>
    </font>
    <font>
      <b/>
      <u/>
      <sz val="10"/>
      <name val="Arial"/>
      <family val="2"/>
    </font>
    <font>
      <b/>
      <sz val="11"/>
      <name val="Arial Narrow"/>
      <family val="2"/>
    </font>
    <font>
      <b/>
      <sz val="10"/>
      <name val="Arial Narrow"/>
      <family val="2"/>
    </font>
    <font>
      <sz val="11"/>
      <name val="Arial Narrow"/>
      <family val="2"/>
    </font>
    <font>
      <b/>
      <sz val="12"/>
      <name val="Arial Narrow"/>
      <family val="2"/>
    </font>
    <font>
      <sz val="16"/>
      <name val="Arial Narrow"/>
      <family val="2"/>
    </font>
    <font>
      <b/>
      <sz val="11"/>
      <color rgb="FF0070C0"/>
      <name val="Arial Narrow"/>
      <family val="2"/>
    </font>
    <font>
      <b/>
      <sz val="11"/>
      <color rgb="FFFF0000"/>
      <name val="Arial"/>
      <family val="2"/>
    </font>
    <font>
      <sz val="10"/>
      <name val="Arial Narrow"/>
      <family val="2"/>
    </font>
    <font>
      <b/>
      <sz val="10"/>
      <color rgb="FF0070C0"/>
      <name val="Arial Narrow"/>
      <family val="2"/>
    </font>
    <font>
      <b/>
      <sz val="9"/>
      <name val="Arial Narrow"/>
      <family val="2"/>
    </font>
    <font>
      <sz val="12"/>
      <name val="Arial Narrow"/>
      <family val="2"/>
    </font>
    <font>
      <b/>
      <u/>
      <sz val="12"/>
      <name val="Arial Narrow"/>
      <family val="2"/>
    </font>
    <font>
      <b/>
      <sz val="9"/>
      <color indexed="8"/>
      <name val="Arial Narrow"/>
      <family val="2"/>
    </font>
    <font>
      <b/>
      <sz val="10"/>
      <color indexed="8"/>
      <name val="Arial Narrow"/>
      <family val="2"/>
    </font>
    <font>
      <b/>
      <sz val="11"/>
      <color rgb="FF0000FF"/>
      <name val="Arial Narrow"/>
      <family val="2"/>
    </font>
    <font>
      <sz val="11"/>
      <name val="Arial"/>
      <family val="2"/>
    </font>
    <font>
      <sz val="11"/>
      <color rgb="FF0000FF"/>
      <name val="Arial Narrow"/>
      <family val="2"/>
    </font>
    <font>
      <sz val="11"/>
      <color indexed="12"/>
      <name val="Arial Narrow"/>
      <family val="2"/>
    </font>
    <font>
      <i/>
      <u/>
      <sz val="12"/>
      <name val="Arial Narrow"/>
      <family val="2"/>
    </font>
    <font>
      <sz val="14"/>
      <name val="Arial"/>
      <family val="2"/>
    </font>
    <font>
      <sz val="9"/>
      <color rgb="FF0070C0"/>
      <name val="Arial Narrow"/>
      <family val="2"/>
    </font>
    <font>
      <b/>
      <sz val="9"/>
      <color rgb="FF0070C0"/>
      <name val="Arial Narrow"/>
      <family val="2"/>
    </font>
    <font>
      <u/>
      <sz val="12"/>
      <name val="Arial Narrow"/>
      <family val="2"/>
    </font>
    <font>
      <sz val="10"/>
      <name val="Arial"/>
      <family val="2"/>
    </font>
    <font>
      <b/>
      <sz val="11"/>
      <color theme="1"/>
      <name val="Calibri"/>
      <family val="2"/>
      <scheme val="minor"/>
    </font>
    <font>
      <b/>
      <sz val="10"/>
      <color rgb="FF0070C0"/>
      <name val="Arial"/>
      <family val="2"/>
    </font>
    <font>
      <b/>
      <sz val="8"/>
      <name val="Arial Narrow"/>
      <family val="2"/>
    </font>
    <font>
      <b/>
      <i/>
      <u/>
      <sz val="8"/>
      <name val="Arial Narrow"/>
      <family val="2"/>
    </font>
    <font>
      <b/>
      <sz val="11"/>
      <name val="Arial"/>
      <family val="2"/>
    </font>
    <font>
      <b/>
      <u/>
      <sz val="12"/>
      <color theme="1"/>
      <name val="Calibri"/>
      <family val="2"/>
      <scheme val="minor"/>
    </font>
    <font>
      <b/>
      <sz val="12"/>
      <color theme="1"/>
      <name val="Arial Narrow"/>
      <family val="2"/>
    </font>
    <font>
      <sz val="11"/>
      <color theme="1"/>
      <name val="Arial Narrow"/>
      <family val="2"/>
    </font>
    <font>
      <b/>
      <sz val="11"/>
      <color theme="1"/>
      <name val="Arial Narrow"/>
      <family val="2"/>
    </font>
    <font>
      <b/>
      <sz val="11"/>
      <color rgb="FF0070C0"/>
      <name val="Arial"/>
      <family val="2"/>
    </font>
    <font>
      <sz val="8"/>
      <name val="Arial"/>
      <family val="2"/>
    </font>
    <font>
      <b/>
      <u val="double"/>
      <sz val="12"/>
      <name val="Arial Narrow"/>
      <family val="2"/>
    </font>
    <font>
      <b/>
      <u val="double"/>
      <sz val="10"/>
      <name val="Arial"/>
      <family val="2"/>
    </font>
    <font>
      <b/>
      <sz val="11"/>
      <color theme="1"/>
      <name val="Arial"/>
      <family val="2"/>
    </font>
    <font>
      <b/>
      <u/>
      <sz val="11"/>
      <name val="Arial Narrow"/>
      <family val="2"/>
    </font>
    <font>
      <sz val="12"/>
      <color rgb="FF0070C0"/>
      <name val="Arial Narrow"/>
      <family val="2"/>
    </font>
  </fonts>
  <fills count="21">
    <fill>
      <patternFill patternType="none"/>
    </fill>
    <fill>
      <patternFill patternType="gray125"/>
    </fill>
    <fill>
      <patternFill patternType="solid">
        <fgColor indexed="31"/>
      </patternFill>
    </fill>
    <fill>
      <patternFill patternType="solid">
        <fgColor indexed="55"/>
        <bgColor indexed="64"/>
      </patternFill>
    </fill>
    <fill>
      <patternFill patternType="solid">
        <fgColor indexed="11"/>
        <bgColor indexed="64"/>
      </patternFill>
    </fill>
    <fill>
      <patternFill patternType="solid">
        <fgColor indexed="52"/>
        <bgColor indexed="64"/>
      </patternFill>
    </fill>
    <fill>
      <patternFill patternType="solid">
        <fgColor indexed="43"/>
        <bgColor indexed="64"/>
      </patternFill>
    </fill>
    <fill>
      <patternFill patternType="solid">
        <fgColor theme="4" tint="0.59999389629810485"/>
        <bgColor indexed="64"/>
      </patternFill>
    </fill>
    <fill>
      <patternFill patternType="solid">
        <fgColor rgb="FFFFFF66"/>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rgb="FFFFF2CC"/>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465926084170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theme="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auto="1"/>
      </left>
      <right/>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10">
    <xf numFmtId="0" fontId="0" fillId="0" borderId="0"/>
    <xf numFmtId="0" fontId="26" fillId="2" borderId="0" applyNumberFormat="0" applyBorder="0" applyAlignment="0" applyProtection="0"/>
    <xf numFmtId="0" fontId="1" fillId="2" borderId="0" applyNumberFormat="0" applyBorder="0" applyAlignment="0" applyProtection="0"/>
    <xf numFmtId="43" fontId="13"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38" fillId="0" borderId="0">
      <alignment vertical="top"/>
    </xf>
    <xf numFmtId="43" fontId="65" fillId="0" borderId="0" applyFont="0" applyFill="0" applyBorder="0" applyAlignment="0" applyProtection="0"/>
  </cellStyleXfs>
  <cellXfs count="518">
    <xf numFmtId="0" fontId="0" fillId="0" borderId="0" xfId="0"/>
    <xf numFmtId="0" fontId="4" fillId="0" borderId="0" xfId="0" applyFont="1"/>
    <xf numFmtId="0" fontId="7" fillId="0" borderId="0" xfId="0" applyFont="1"/>
    <xf numFmtId="0" fontId="3" fillId="0" borderId="0" xfId="0" applyFont="1" applyAlignment="1">
      <alignment horizontal="right"/>
    </xf>
    <xf numFmtId="0" fontId="4" fillId="0" borderId="0" xfId="0" applyFont="1" applyAlignment="1">
      <alignment horizontal="left"/>
    </xf>
    <xf numFmtId="44" fontId="4" fillId="0" borderId="0" xfId="4" applyFont="1"/>
    <xf numFmtId="0" fontId="0" fillId="0" borderId="0" xfId="0" applyProtection="1">
      <protection locked="0"/>
    </xf>
    <xf numFmtId="0" fontId="22" fillId="0" borderId="0" xfId="0" applyFont="1" applyProtection="1">
      <protection locked="0"/>
    </xf>
    <xf numFmtId="0" fontId="23" fillId="0" borderId="1" xfId="6" applyFont="1" applyBorder="1" applyProtection="1">
      <protection locked="0"/>
    </xf>
    <xf numFmtId="0" fontId="7" fillId="0" borderId="28" xfId="6" applyFont="1" applyBorder="1" applyProtection="1">
      <protection locked="0"/>
    </xf>
    <xf numFmtId="0" fontId="7" fillId="0" borderId="1" xfId="6" applyFont="1" applyBorder="1" applyProtection="1">
      <protection locked="0"/>
    </xf>
    <xf numFmtId="1" fontId="7" fillId="0" borderId="1" xfId="6" applyNumberFormat="1" applyFont="1" applyBorder="1" applyProtection="1">
      <protection locked="0"/>
    </xf>
    <xf numFmtId="164" fontId="23" fillId="0" borderId="1" xfId="6" applyNumberFormat="1" applyFont="1" applyBorder="1" applyProtection="1">
      <protection locked="0"/>
    </xf>
    <xf numFmtId="164" fontId="7" fillId="0" borderId="19" xfId="6" applyNumberFormat="1" applyFont="1" applyBorder="1" applyProtection="1">
      <protection locked="0"/>
    </xf>
    <xf numFmtId="0" fontId="24" fillId="0" borderId="0" xfId="0" applyFont="1" applyProtection="1">
      <protection locked="0"/>
    </xf>
    <xf numFmtId="0" fontId="7" fillId="0" borderId="24" xfId="6" applyFont="1" applyBorder="1" applyProtection="1">
      <protection locked="0"/>
    </xf>
    <xf numFmtId="1" fontId="7" fillId="0" borderId="24" xfId="6" applyNumberFormat="1" applyFont="1" applyBorder="1" applyProtection="1">
      <protection locked="0"/>
    </xf>
    <xf numFmtId="164" fontId="23" fillId="0" borderId="24" xfId="6" applyNumberFormat="1" applyFont="1" applyBorder="1" applyProtection="1">
      <protection locked="0"/>
    </xf>
    <xf numFmtId="164" fontId="7" fillId="0" borderId="20" xfId="6" applyNumberFormat="1" applyFont="1" applyBorder="1" applyProtection="1">
      <protection locked="0"/>
    </xf>
    <xf numFmtId="0" fontId="25" fillId="0" borderId="18" xfId="6" applyFont="1" applyBorder="1" applyAlignment="1" applyProtection="1">
      <alignment horizontal="left"/>
      <protection locked="0"/>
    </xf>
    <xf numFmtId="0" fontId="23" fillId="3" borderId="18" xfId="6" applyFont="1" applyFill="1" applyBorder="1" applyProtection="1">
      <protection locked="0"/>
    </xf>
    <xf numFmtId="0" fontId="23" fillId="3" borderId="14" xfId="6" applyFont="1" applyFill="1" applyBorder="1" applyProtection="1">
      <protection locked="0"/>
    </xf>
    <xf numFmtId="0" fontId="24" fillId="3" borderId="18" xfId="0" applyFont="1" applyFill="1" applyBorder="1" applyProtection="1">
      <protection locked="0"/>
    </xf>
    <xf numFmtId="0" fontId="12" fillId="0" borderId="0" xfId="6" applyFont="1" applyProtection="1">
      <protection locked="0"/>
    </xf>
    <xf numFmtId="0" fontId="2" fillId="0" borderId="0" xfId="6" applyProtection="1">
      <protection locked="0"/>
    </xf>
    <xf numFmtId="0" fontId="9" fillId="0" borderId="0" xfId="6" applyFont="1" applyProtection="1">
      <protection locked="0"/>
    </xf>
    <xf numFmtId="0" fontId="0" fillId="0" borderId="0" xfId="0" applyAlignment="1">
      <alignment wrapText="1"/>
    </xf>
    <xf numFmtId="0" fontId="29" fillId="0" borderId="0" xfId="0" applyFont="1" applyAlignment="1">
      <alignment horizontal="center" textRotation="90" wrapText="1"/>
    </xf>
    <xf numFmtId="44" fontId="8" fillId="0" borderId="0" xfId="0" applyNumberFormat="1" applyFont="1" applyAlignment="1">
      <alignment horizontal="center"/>
    </xf>
    <xf numFmtId="44" fontId="31" fillId="7" borderId="18" xfId="1" applyNumberFormat="1" applyFont="1" applyFill="1" applyBorder="1" applyAlignment="1" applyProtection="1">
      <alignment horizontal="center"/>
    </xf>
    <xf numFmtId="44" fontId="31" fillId="7" borderId="18" xfId="1" applyNumberFormat="1" applyFont="1" applyFill="1" applyBorder="1" applyAlignment="1" applyProtection="1">
      <alignment horizontal="center" wrapText="1"/>
    </xf>
    <xf numFmtId="0" fontId="31" fillId="7" borderId="18" xfId="1" applyFont="1" applyFill="1" applyBorder="1" applyAlignment="1" applyProtection="1">
      <alignment horizontal="center" wrapText="1"/>
    </xf>
    <xf numFmtId="0" fontId="3" fillId="7" borderId="18" xfId="0" applyFont="1" applyFill="1" applyBorder="1" applyAlignment="1">
      <alignment horizontal="center" wrapText="1"/>
    </xf>
    <xf numFmtId="0" fontId="3" fillId="7" borderId="18" xfId="0" applyFont="1" applyFill="1" applyBorder="1" applyAlignment="1">
      <alignment horizontal="center"/>
    </xf>
    <xf numFmtId="0" fontId="3" fillId="0" borderId="6" xfId="0" applyFont="1" applyBorder="1" applyAlignment="1">
      <alignment horizontal="center"/>
    </xf>
    <xf numFmtId="0" fontId="9" fillId="0" borderId="27" xfId="0" applyFont="1" applyBorder="1" applyProtection="1">
      <protection locked="0"/>
    </xf>
    <xf numFmtId="0" fontId="9" fillId="0" borderId="28" xfId="0" applyFont="1" applyBorder="1" applyProtection="1">
      <protection locked="0"/>
    </xf>
    <xf numFmtId="44" fontId="9" fillId="0" borderId="28" xfId="4" applyFont="1" applyBorder="1" applyProtection="1">
      <protection locked="0"/>
    </xf>
    <xf numFmtId="43" fontId="9" fillId="0" borderId="28" xfId="0" applyNumberFormat="1" applyFont="1" applyBorder="1" applyProtection="1">
      <protection locked="0"/>
    </xf>
    <xf numFmtId="44" fontId="9" fillId="0" borderId="28" xfId="4" applyFont="1" applyBorder="1"/>
    <xf numFmtId="0" fontId="9" fillId="0" borderId="29" xfId="0" applyFont="1" applyBorder="1"/>
    <xf numFmtId="0" fontId="9" fillId="0" borderId="4" xfId="0" applyFont="1" applyBorder="1" applyProtection="1">
      <protection locked="0"/>
    </xf>
    <xf numFmtId="0" fontId="9" fillId="0" borderId="1" xfId="0" applyFont="1" applyBorder="1" applyProtection="1">
      <protection locked="0"/>
    </xf>
    <xf numFmtId="44" fontId="9" fillId="0" borderId="1" xfId="4" applyFont="1" applyBorder="1" applyProtection="1">
      <protection locked="0"/>
    </xf>
    <xf numFmtId="43" fontId="9" fillId="0" borderId="1" xfId="0" applyNumberFormat="1" applyFont="1" applyBorder="1" applyProtection="1">
      <protection locked="0"/>
    </xf>
    <xf numFmtId="0" fontId="9" fillId="0" borderId="19" xfId="0" applyFont="1" applyBorder="1"/>
    <xf numFmtId="0" fontId="9" fillId="0" borderId="5" xfId="0" applyFont="1" applyBorder="1" applyProtection="1">
      <protection locked="0"/>
    </xf>
    <xf numFmtId="0" fontId="9" fillId="0" borderId="24" xfId="0" applyFont="1" applyBorder="1" applyProtection="1">
      <protection locked="0"/>
    </xf>
    <xf numFmtId="44" fontId="9" fillId="0" borderId="24" xfId="4" applyFont="1" applyBorder="1" applyProtection="1">
      <protection locked="0"/>
    </xf>
    <xf numFmtId="43" fontId="9" fillId="0" borderId="24" xfId="0" applyNumberFormat="1" applyFont="1" applyBorder="1" applyProtection="1">
      <protection locked="0"/>
    </xf>
    <xf numFmtId="0" fontId="9" fillId="0" borderId="20" xfId="0" applyFont="1" applyBorder="1"/>
    <xf numFmtId="0" fontId="0" fillId="0" borderId="0" xfId="0" applyAlignment="1">
      <alignment vertical="top" wrapText="1"/>
    </xf>
    <xf numFmtId="0" fontId="0" fillId="0" borderId="0" xfId="0" applyAlignment="1">
      <alignment horizontal="left" vertical="top" wrapText="1"/>
    </xf>
    <xf numFmtId="0" fontId="32" fillId="0" borderId="0" xfId="0" applyFont="1" applyAlignment="1">
      <alignment wrapText="1"/>
    </xf>
    <xf numFmtId="0" fontId="0" fillId="0" borderId="0" xfId="0" applyAlignment="1">
      <alignment horizontal="center" wrapText="1"/>
    </xf>
    <xf numFmtId="0" fontId="33" fillId="0" borderId="0" xfId="0" applyFont="1" applyAlignment="1">
      <alignment horizontal="center" wrapText="1"/>
    </xf>
    <xf numFmtId="44" fontId="9" fillId="0" borderId="28" xfId="4" applyFont="1" applyBorder="1" applyProtection="1"/>
    <xf numFmtId="44" fontId="9" fillId="0" borderId="1" xfId="4" applyFont="1" applyBorder="1" applyProtection="1"/>
    <xf numFmtId="44" fontId="9" fillId="0" borderId="24" xfId="4" applyFont="1" applyBorder="1" applyProtection="1"/>
    <xf numFmtId="0" fontId="2" fillId="0" borderId="0" xfId="0" applyFont="1" applyProtection="1">
      <protection locked="0"/>
    </xf>
    <xf numFmtId="0" fontId="2" fillId="0" borderId="0" xfId="0" applyFont="1" applyAlignment="1">
      <alignment horizontal="left" vertical="top" wrapText="1"/>
    </xf>
    <xf numFmtId="0" fontId="2" fillId="0" borderId="0" xfId="0" applyFont="1" applyAlignment="1">
      <alignment vertical="top" wrapText="1"/>
    </xf>
    <xf numFmtId="0" fontId="37" fillId="0" borderId="0" xfId="0" applyFont="1"/>
    <xf numFmtId="0" fontId="11" fillId="0" borderId="26" xfId="6" applyFont="1" applyBorder="1" applyAlignment="1" applyProtection="1">
      <alignment horizontal="center" vertical="center" wrapText="1"/>
      <protection locked="0"/>
    </xf>
    <xf numFmtId="0" fontId="0" fillId="0" borderId="0" xfId="0" applyAlignment="1">
      <alignment vertical="top"/>
    </xf>
    <xf numFmtId="0" fontId="0" fillId="0" borderId="0" xfId="0" applyAlignment="1">
      <alignment textRotation="90"/>
    </xf>
    <xf numFmtId="167" fontId="0" fillId="0" borderId="0" xfId="0" applyNumberFormat="1" applyAlignment="1">
      <alignment vertical="top"/>
    </xf>
    <xf numFmtId="168" fontId="0" fillId="0" borderId="0" xfId="0" applyNumberFormat="1" applyAlignment="1">
      <alignment vertical="top"/>
    </xf>
    <xf numFmtId="169" fontId="0" fillId="0" borderId="0" xfId="0" applyNumberFormat="1" applyAlignment="1">
      <alignment vertical="top"/>
    </xf>
    <xf numFmtId="0" fontId="2" fillId="0" borderId="0" xfId="0" applyFont="1" applyAlignment="1">
      <alignment vertical="top"/>
    </xf>
    <xf numFmtId="0" fontId="32" fillId="0" borderId="0" xfId="0" applyFont="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40" fillId="0" borderId="37" xfId="0" applyFont="1" applyBorder="1" applyAlignment="1">
      <alignment vertical="top" wrapText="1"/>
    </xf>
    <xf numFmtId="0" fontId="33" fillId="11" borderId="37" xfId="0" applyFont="1" applyFill="1" applyBorder="1" applyAlignment="1">
      <alignment vertical="top" wrapText="1"/>
    </xf>
    <xf numFmtId="0" fontId="2" fillId="11" borderId="37" xfId="0" applyFont="1" applyFill="1" applyBorder="1" applyAlignment="1">
      <alignment vertical="top" wrapText="1"/>
    </xf>
    <xf numFmtId="0" fontId="0" fillId="11" borderId="37" xfId="0" applyFill="1" applyBorder="1" applyAlignment="1">
      <alignment vertical="top" wrapText="1"/>
    </xf>
    <xf numFmtId="0" fontId="0" fillId="11" borderId="37" xfId="0" applyFill="1" applyBorder="1" applyAlignment="1">
      <alignment horizontal="left" vertical="top" wrapText="1"/>
    </xf>
    <xf numFmtId="166" fontId="7" fillId="0" borderId="8" xfId="6" applyNumberFormat="1" applyFont="1" applyBorder="1" applyAlignment="1">
      <alignment horizontal="left"/>
    </xf>
    <xf numFmtId="0" fontId="44" fillId="0" borderId="0" xfId="0" applyFont="1"/>
    <xf numFmtId="0" fontId="44" fillId="0" borderId="0" xfId="0" applyFont="1" applyAlignment="1">
      <alignment wrapText="1"/>
    </xf>
    <xf numFmtId="0" fontId="43" fillId="0" borderId="0" xfId="0" applyFont="1" applyAlignment="1">
      <alignment vertical="center" wrapText="1"/>
    </xf>
    <xf numFmtId="0" fontId="43" fillId="0" borderId="0" xfId="0" applyFont="1"/>
    <xf numFmtId="1" fontId="44" fillId="0" borderId="0" xfId="0" applyNumberFormat="1" applyFont="1"/>
    <xf numFmtId="1" fontId="44" fillId="0" borderId="0" xfId="0" applyNumberFormat="1" applyFont="1" applyAlignment="1">
      <alignment horizontal="center"/>
    </xf>
    <xf numFmtId="1" fontId="42" fillId="0" borderId="24" xfId="0" applyNumberFormat="1" applyFont="1" applyBorder="1" applyAlignment="1">
      <alignment horizontal="right"/>
    </xf>
    <xf numFmtId="0" fontId="7" fillId="0" borderId="32" xfId="6" applyFont="1" applyBorder="1" applyProtection="1">
      <protection locked="0"/>
    </xf>
    <xf numFmtId="165" fontId="7" fillId="0" borderId="28" xfId="5" applyNumberFormat="1" applyFont="1" applyFill="1" applyBorder="1" applyProtection="1">
      <protection locked="0"/>
    </xf>
    <xf numFmtId="1" fontId="7" fillId="0" borderId="28" xfId="5" applyNumberFormat="1" applyFont="1" applyFill="1" applyBorder="1" applyProtection="1"/>
    <xf numFmtId="165" fontId="7" fillId="0" borderId="1" xfId="5" applyNumberFormat="1" applyFont="1" applyFill="1" applyBorder="1" applyProtection="1">
      <protection locked="0"/>
    </xf>
    <xf numFmtId="1" fontId="7" fillId="0" borderId="1" xfId="5" applyNumberFormat="1" applyFont="1" applyFill="1" applyBorder="1" applyProtection="1"/>
    <xf numFmtId="165" fontId="49" fillId="0" borderId="28" xfId="0" applyNumberFormat="1" applyFont="1" applyBorder="1" applyProtection="1">
      <protection locked="0"/>
    </xf>
    <xf numFmtId="165" fontId="49" fillId="0" borderId="1" xfId="0" applyNumberFormat="1" applyFont="1" applyBorder="1" applyProtection="1">
      <protection locked="0"/>
    </xf>
    <xf numFmtId="165" fontId="43" fillId="0" borderId="16" xfId="0" applyNumberFormat="1" applyFont="1" applyBorder="1"/>
    <xf numFmtId="165" fontId="49" fillId="0" borderId="28" xfId="0" applyNumberFormat="1" applyFont="1" applyBorder="1"/>
    <xf numFmtId="165" fontId="49" fillId="0" borderId="1" xfId="0" applyNumberFormat="1" applyFont="1" applyBorder="1"/>
    <xf numFmtId="0" fontId="2" fillId="0" borderId="0" xfId="0" applyFont="1" applyAlignment="1">
      <alignment wrapText="1"/>
    </xf>
    <xf numFmtId="165" fontId="49" fillId="0" borderId="0" xfId="0" applyNumberFormat="1" applyFont="1" applyAlignment="1">
      <alignment vertical="top"/>
    </xf>
    <xf numFmtId="0" fontId="2" fillId="0" borderId="31" xfId="0" applyFont="1" applyBorder="1" applyAlignment="1">
      <alignment vertical="top" wrapText="1"/>
    </xf>
    <xf numFmtId="0" fontId="2" fillId="0" borderId="26" xfId="0" applyFont="1" applyBorder="1" applyAlignment="1">
      <alignment vertical="top" wrapText="1"/>
    </xf>
    <xf numFmtId="165" fontId="7" fillId="0" borderId="32" xfId="5" applyNumberFormat="1" applyFont="1" applyFill="1" applyBorder="1" applyProtection="1">
      <protection locked="0"/>
    </xf>
    <xf numFmtId="1" fontId="7" fillId="0" borderId="32" xfId="5" applyNumberFormat="1" applyFont="1" applyFill="1" applyBorder="1" applyProtection="1"/>
    <xf numFmtId="165" fontId="49" fillId="0" borderId="32" xfId="0" applyNumberFormat="1" applyFont="1" applyBorder="1" applyProtection="1">
      <protection locked="0"/>
    </xf>
    <xf numFmtId="165" fontId="49" fillId="0" borderId="32" xfId="0" applyNumberFormat="1" applyFont="1" applyBorder="1"/>
    <xf numFmtId="165" fontId="43" fillId="0" borderId="38" xfId="0" applyNumberFormat="1" applyFont="1" applyBorder="1"/>
    <xf numFmtId="165" fontId="43" fillId="13" borderId="18" xfId="0" applyNumberFormat="1" applyFont="1" applyFill="1" applyBorder="1" applyAlignment="1">
      <alignment horizontal="right" vertical="center"/>
    </xf>
    <xf numFmtId="0" fontId="43" fillId="0" borderId="0" xfId="0" applyFont="1" applyAlignment="1">
      <alignment horizontal="right" vertical="center"/>
    </xf>
    <xf numFmtId="0" fontId="38" fillId="0" borderId="0" xfId="8">
      <alignment vertical="top"/>
    </xf>
    <xf numFmtId="0" fontId="54" fillId="0" borderId="0" xfId="0" applyFont="1" applyProtection="1">
      <protection locked="0"/>
    </xf>
    <xf numFmtId="0" fontId="55" fillId="0" borderId="0" xfId="0" applyFont="1" applyProtection="1">
      <protection locked="0"/>
    </xf>
    <xf numFmtId="0" fontId="38" fillId="0" borderId="0" xfId="0" applyFont="1" applyAlignment="1" applyProtection="1">
      <alignment vertical="top"/>
      <protection locked="0"/>
    </xf>
    <xf numFmtId="3" fontId="38" fillId="0" borderId="0" xfId="0" applyNumberFormat="1" applyFont="1" applyAlignment="1" applyProtection="1">
      <alignment vertical="top"/>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11" fillId="0" borderId="35" xfId="6" applyFont="1" applyBorder="1" applyAlignment="1">
      <alignment horizontal="center" vertical="center" wrapText="1"/>
    </xf>
    <xf numFmtId="0" fontId="11" fillId="0" borderId="26" xfId="6" applyFont="1" applyBorder="1" applyAlignment="1">
      <alignment horizontal="center" vertical="center" wrapText="1"/>
    </xf>
    <xf numFmtId="0" fontId="10" fillId="13" borderId="18" xfId="6" applyFont="1" applyFill="1" applyBorder="1" applyAlignment="1">
      <alignment vertical="center" wrapText="1"/>
    </xf>
    <xf numFmtId="0" fontId="14" fillId="13" borderId="13" xfId="2" applyFont="1" applyFill="1" applyBorder="1" applyAlignment="1" applyProtection="1">
      <alignment horizontal="center" textRotation="90" wrapText="1"/>
    </xf>
    <xf numFmtId="0" fontId="15" fillId="3" borderId="15" xfId="2" applyFont="1" applyFill="1" applyBorder="1" applyAlignment="1" applyProtection="1"/>
    <xf numFmtId="0" fontId="19" fillId="0" borderId="18" xfId="2" applyFont="1" applyFill="1" applyBorder="1" applyAlignment="1" applyProtection="1">
      <alignment vertical="center" wrapText="1"/>
    </xf>
    <xf numFmtId="0" fontId="20" fillId="0" borderId="18" xfId="0" applyFont="1" applyBorder="1" applyAlignment="1">
      <alignment horizontal="center" vertical="center" textRotation="90" wrapText="1"/>
    </xf>
    <xf numFmtId="0" fontId="20" fillId="0" borderId="18" xfId="2" applyFont="1" applyFill="1" applyBorder="1" applyAlignment="1" applyProtection="1">
      <alignment horizontal="center" vertical="center" textRotation="90" wrapText="1"/>
    </xf>
    <xf numFmtId="0" fontId="20" fillId="13" borderId="18" xfId="2" applyFont="1" applyFill="1" applyBorder="1" applyAlignment="1" applyProtection="1">
      <alignment horizontal="center" vertical="center" textRotation="90" wrapText="1"/>
    </xf>
    <xf numFmtId="0" fontId="20" fillId="13" borderId="7" xfId="2" applyFont="1" applyFill="1" applyBorder="1" applyAlignment="1" applyProtection="1">
      <alignment horizontal="center" vertical="center" textRotation="90" wrapText="1"/>
    </xf>
    <xf numFmtId="0" fontId="15" fillId="3" borderId="25" xfId="2" applyFont="1" applyFill="1" applyBorder="1" applyAlignment="1" applyProtection="1">
      <alignment wrapText="1"/>
    </xf>
    <xf numFmtId="0" fontId="27" fillId="13" borderId="18" xfId="0" applyFont="1" applyFill="1" applyBorder="1" applyAlignment="1">
      <alignment horizontal="center" textRotation="90" wrapText="1"/>
    </xf>
    <xf numFmtId="0" fontId="28" fillId="13" borderId="18" xfId="0" applyFont="1" applyFill="1" applyBorder="1" applyAlignment="1">
      <alignment horizontal="center" textRotation="90" wrapText="1"/>
    </xf>
    <xf numFmtId="0" fontId="29" fillId="13" borderId="18" xfId="0" applyFont="1" applyFill="1" applyBorder="1" applyAlignment="1">
      <alignment horizontal="center" textRotation="90" wrapText="1"/>
    </xf>
    <xf numFmtId="0" fontId="29" fillId="12" borderId="18" xfId="0" applyFont="1" applyFill="1" applyBorder="1" applyAlignment="1">
      <alignment horizontal="center" textRotation="90" wrapText="1"/>
    </xf>
    <xf numFmtId="0" fontId="29" fillId="12" borderId="18" xfId="0" applyFont="1" applyFill="1" applyBorder="1" applyAlignment="1">
      <alignment textRotation="90" wrapText="1"/>
    </xf>
    <xf numFmtId="49" fontId="29" fillId="0" borderId="18" xfId="0" applyNumberFormat="1" applyFont="1" applyBorder="1" applyAlignment="1" applyProtection="1">
      <alignment horizontal="center" wrapText="1"/>
      <protection locked="0"/>
    </xf>
    <xf numFmtId="0" fontId="43" fillId="13" borderId="18" xfId="0" applyFont="1" applyFill="1" applyBorder="1" applyAlignment="1">
      <alignment horizontal="right" vertical="center"/>
    </xf>
    <xf numFmtId="37" fontId="43" fillId="13" borderId="18" xfId="0" applyNumberFormat="1" applyFont="1" applyFill="1" applyBorder="1" applyAlignment="1">
      <alignment horizontal="right" vertical="center"/>
    </xf>
    <xf numFmtId="0" fontId="11" fillId="5" borderId="18" xfId="6" applyFont="1" applyFill="1" applyBorder="1" applyAlignment="1">
      <alignment horizontal="center" textRotation="90" wrapText="1"/>
    </xf>
    <xf numFmtId="0" fontId="11" fillId="5" borderId="18" xfId="6" applyFont="1" applyFill="1" applyBorder="1" applyAlignment="1">
      <alignment horizontal="center" textRotation="90"/>
    </xf>
    <xf numFmtId="0" fontId="11" fillId="4" borderId="18" xfId="6" applyFont="1" applyFill="1" applyBorder="1" applyAlignment="1">
      <alignment horizontal="center" textRotation="90" wrapText="1"/>
    </xf>
    <xf numFmtId="0" fontId="17" fillId="0" borderId="12" xfId="6" applyFont="1" applyBorder="1" applyAlignment="1">
      <alignment horizontal="left" wrapText="1"/>
    </xf>
    <xf numFmtId="0" fontId="17" fillId="0" borderId="11" xfId="6" applyFont="1" applyBorder="1" applyAlignment="1">
      <alignment horizontal="left" wrapText="1"/>
    </xf>
    <xf numFmtId="0" fontId="29" fillId="0" borderId="0" xfId="0" applyFont="1" applyAlignment="1">
      <alignment horizontal="center"/>
    </xf>
    <xf numFmtId="1" fontId="47" fillId="0" borderId="21" xfId="0" applyNumberFormat="1" applyFont="1" applyBorder="1" applyAlignment="1" applyProtection="1">
      <alignment horizontal="right"/>
      <protection locked="0"/>
    </xf>
    <xf numFmtId="168" fontId="38" fillId="0" borderId="0" xfId="8" applyNumberFormat="1" applyProtection="1">
      <alignment vertical="top"/>
      <protection locked="0"/>
    </xf>
    <xf numFmtId="169" fontId="38" fillId="0" borderId="0" xfId="8" applyNumberFormat="1" applyProtection="1">
      <alignment vertical="top"/>
      <protection locked="0"/>
    </xf>
    <xf numFmtId="167" fontId="38" fillId="0" borderId="0" xfId="8" applyNumberFormat="1" applyProtection="1">
      <alignment vertical="top"/>
      <protection locked="0"/>
    </xf>
    <xf numFmtId="165" fontId="43" fillId="13" borderId="18" xfId="0" applyNumberFormat="1" applyFont="1" applyFill="1" applyBorder="1" applyAlignment="1" applyProtection="1">
      <alignment horizontal="right" vertical="center"/>
      <protection locked="0"/>
    </xf>
    <xf numFmtId="37" fontId="38" fillId="0" borderId="0" xfId="8" applyNumberFormat="1">
      <alignment vertical="top"/>
    </xf>
    <xf numFmtId="37" fontId="0" fillId="0" borderId="0" xfId="0" applyNumberFormat="1" applyAlignment="1">
      <alignment vertical="top"/>
    </xf>
    <xf numFmtId="37" fontId="38" fillId="0" borderId="0" xfId="0" applyNumberFormat="1" applyFont="1" applyAlignment="1">
      <alignment vertical="top"/>
    </xf>
    <xf numFmtId="165" fontId="42" fillId="0" borderId="3" xfId="0" applyNumberFormat="1" applyFont="1" applyBorder="1"/>
    <xf numFmtId="3" fontId="42" fillId="0" borderId="0" xfId="0" applyNumberFormat="1" applyFont="1"/>
    <xf numFmtId="3" fontId="42" fillId="0" borderId="1" xfId="0" applyNumberFormat="1" applyFont="1" applyBorder="1"/>
    <xf numFmtId="0" fontId="57" fillId="14" borderId="15" xfId="0" applyFont="1" applyFill="1" applyBorder="1" applyAlignment="1">
      <alignment horizontal="center"/>
    </xf>
    <xf numFmtId="165" fontId="56" fillId="14" borderId="15" xfId="0" applyNumberFormat="1" applyFont="1" applyFill="1" applyBorder="1" applyProtection="1">
      <protection locked="0"/>
    </xf>
    <xf numFmtId="0" fontId="57" fillId="14" borderId="15" xfId="0" quotePrefix="1" applyFont="1" applyFill="1" applyBorder="1" applyAlignment="1">
      <alignment horizontal="center"/>
    </xf>
    <xf numFmtId="0" fontId="46" fillId="0" borderId="24" xfId="0" applyFont="1" applyBorder="1" applyAlignment="1">
      <alignment horizontal="right" vertical="center" wrapText="1"/>
    </xf>
    <xf numFmtId="0" fontId="46" fillId="0" borderId="5" xfId="0" applyFont="1" applyBorder="1" applyAlignment="1">
      <alignment horizontal="right" vertical="center" wrapText="1"/>
    </xf>
    <xf numFmtId="0" fontId="52" fillId="0" borderId="0" xfId="0" applyFont="1"/>
    <xf numFmtId="0" fontId="0" fillId="0" borderId="1" xfId="0" applyBorder="1"/>
    <xf numFmtId="0" fontId="2" fillId="0" borderId="1" xfId="0" applyFont="1" applyBorder="1"/>
    <xf numFmtId="165" fontId="42" fillId="14" borderId="15" xfId="0" applyNumberFormat="1" applyFont="1" applyFill="1" applyBorder="1"/>
    <xf numFmtId="165" fontId="58" fillId="0" borderId="0" xfId="0" applyNumberFormat="1" applyFont="1"/>
    <xf numFmtId="165" fontId="58" fillId="0" borderId="0" xfId="0" applyNumberFormat="1" applyFont="1" applyProtection="1">
      <protection locked="0"/>
    </xf>
    <xf numFmtId="165" fontId="42" fillId="14" borderId="40" xfId="0" applyNumberFormat="1" applyFont="1" applyFill="1" applyBorder="1"/>
    <xf numFmtId="3" fontId="42" fillId="0" borderId="40" xfId="0" applyNumberFormat="1" applyFont="1" applyBorder="1"/>
    <xf numFmtId="3" fontId="42" fillId="0" borderId="0" xfId="0" applyNumberFormat="1" applyFont="1" applyProtection="1">
      <protection locked="0"/>
    </xf>
    <xf numFmtId="0" fontId="29" fillId="0" borderId="0" xfId="0" applyFont="1"/>
    <xf numFmtId="0" fontId="41" fillId="0" borderId="0" xfId="0" applyFont="1"/>
    <xf numFmtId="0" fontId="57" fillId="0" borderId="0" xfId="0" applyFont="1" applyAlignment="1">
      <alignment horizontal="center"/>
    </xf>
    <xf numFmtId="165" fontId="57" fillId="0" borderId="0" xfId="0" applyNumberFormat="1" applyFont="1" applyAlignment="1">
      <alignment horizontal="center"/>
    </xf>
    <xf numFmtId="165" fontId="56" fillId="14" borderId="0" xfId="0" applyNumberFormat="1" applyFont="1" applyFill="1" applyProtection="1">
      <protection locked="0"/>
    </xf>
    <xf numFmtId="0" fontId="57" fillId="14" borderId="0" xfId="0" quotePrefix="1" applyFont="1" applyFill="1" applyAlignment="1">
      <alignment horizontal="center"/>
    </xf>
    <xf numFmtId="0" fontId="57" fillId="0" borderId="0" xfId="0" applyFont="1"/>
    <xf numFmtId="0" fontId="57" fillId="0" borderId="0" xfId="0" quotePrefix="1" applyFont="1" applyAlignment="1">
      <alignment horizontal="center"/>
    </xf>
    <xf numFmtId="165" fontId="59" fillId="0" borderId="0" xfId="0" applyNumberFormat="1" applyFont="1" applyProtection="1">
      <protection locked="0"/>
    </xf>
    <xf numFmtId="0" fontId="57" fillId="0" borderId="0" xfId="0" applyFont="1" applyAlignment="1" applyProtection="1">
      <alignment horizontal="center"/>
      <protection locked="0"/>
    </xf>
    <xf numFmtId="0" fontId="57" fillId="0" borderId="0" xfId="0" quotePrefix="1" applyFont="1" applyAlignment="1" applyProtection="1">
      <alignment horizontal="center"/>
      <protection locked="0"/>
    </xf>
    <xf numFmtId="0" fontId="48" fillId="0" borderId="0" xfId="0" applyFont="1" applyAlignment="1">
      <alignment horizontal="center" wrapText="1"/>
    </xf>
    <xf numFmtId="165" fontId="42" fillId="14" borderId="0" xfId="0" applyNumberFormat="1" applyFont="1" applyFill="1"/>
    <xf numFmtId="0" fontId="43" fillId="0" borderId="0" xfId="0" applyFont="1" applyAlignment="1">
      <alignment horizontal="center" vertical="center" wrapText="1"/>
    </xf>
    <xf numFmtId="165" fontId="43" fillId="0" borderId="0" xfId="0" applyNumberFormat="1" applyFont="1"/>
    <xf numFmtId="1" fontId="42" fillId="0" borderId="20" xfId="0" applyNumberFormat="1" applyFont="1" applyBorder="1" applyAlignment="1">
      <alignment horizontal="right"/>
    </xf>
    <xf numFmtId="0" fontId="62" fillId="0" borderId="8" xfId="0" applyFont="1" applyBorder="1" applyAlignment="1" applyProtection="1">
      <alignment wrapText="1"/>
      <protection locked="0"/>
    </xf>
    <xf numFmtId="1" fontId="44" fillId="0" borderId="24" xfId="0" applyNumberFormat="1" applyFont="1" applyBorder="1" applyAlignment="1">
      <alignment horizontal="right"/>
    </xf>
    <xf numFmtId="1" fontId="44" fillId="0" borderId="21" xfId="0" applyNumberFormat="1" applyFont="1" applyBorder="1" applyAlignment="1">
      <alignment horizontal="right"/>
    </xf>
    <xf numFmtId="1" fontId="44" fillId="0" borderId="22" xfId="0" applyNumberFormat="1" applyFont="1" applyBorder="1" applyAlignment="1">
      <alignment horizontal="right"/>
    </xf>
    <xf numFmtId="1" fontId="43" fillId="0" borderId="24" xfId="0" applyNumberFormat="1" applyFont="1" applyBorder="1"/>
    <xf numFmtId="3" fontId="47" fillId="0" borderId="1" xfId="0" applyNumberFormat="1" applyFont="1" applyBorder="1" applyProtection="1">
      <protection locked="0"/>
    </xf>
    <xf numFmtId="165" fontId="47" fillId="0" borderId="1" xfId="0" applyNumberFormat="1" applyFont="1" applyBorder="1" applyProtection="1">
      <protection locked="0"/>
    </xf>
    <xf numFmtId="165" fontId="47" fillId="0" borderId="32" xfId="0" applyNumberFormat="1" applyFont="1" applyBorder="1" applyProtection="1">
      <protection locked="0"/>
    </xf>
    <xf numFmtId="1" fontId="29" fillId="0" borderId="1" xfId="0" applyNumberFormat="1" applyFont="1" applyBorder="1"/>
    <xf numFmtId="0" fontId="52" fillId="0" borderId="0" xfId="0" applyFont="1" applyAlignment="1">
      <alignment wrapText="1"/>
    </xf>
    <xf numFmtId="0" fontId="63" fillId="0" borderId="21" xfId="0" applyFont="1" applyBorder="1" applyAlignment="1" applyProtection="1">
      <alignment horizontal="left" vertical="top" wrapText="1"/>
      <protection locked="0"/>
    </xf>
    <xf numFmtId="0" fontId="63" fillId="0" borderId="21" xfId="0" applyFont="1" applyBorder="1" applyAlignment="1" applyProtection="1">
      <alignment horizontal="center" vertical="center" wrapText="1"/>
      <protection locked="0"/>
    </xf>
    <xf numFmtId="0" fontId="51" fillId="0" borderId="0" xfId="0" applyFont="1" applyAlignment="1">
      <alignment vertical="center" wrapText="1"/>
    </xf>
    <xf numFmtId="0" fontId="51" fillId="0" borderId="0" xfId="0" applyFont="1" applyAlignment="1">
      <alignment wrapText="1"/>
    </xf>
    <xf numFmtId="0" fontId="42" fillId="0" borderId="0" xfId="0" applyFont="1" applyAlignment="1">
      <alignment wrapText="1"/>
    </xf>
    <xf numFmtId="0" fontId="52" fillId="0" borderId="18" xfId="0" applyFont="1" applyBorder="1" applyAlignment="1">
      <alignment horizontal="left" vertical="top" wrapText="1"/>
    </xf>
    <xf numFmtId="0" fontId="52" fillId="0" borderId="18" xfId="0" applyFont="1" applyBorder="1" applyAlignment="1">
      <alignment horizontal="right" wrapText="1"/>
    </xf>
    <xf numFmtId="14" fontId="52" fillId="0" borderId="18" xfId="0" applyNumberFormat="1" applyFont="1" applyBorder="1" applyAlignment="1" applyProtection="1">
      <alignment horizontal="right" wrapText="1"/>
      <protection locked="0"/>
    </xf>
    <xf numFmtId="0" fontId="2" fillId="0" borderId="0" xfId="0" applyFont="1"/>
    <xf numFmtId="166" fontId="7" fillId="0" borderId="4" xfId="6" applyNumberFormat="1" applyFont="1" applyBorder="1" applyAlignment="1">
      <alignment horizontal="left"/>
    </xf>
    <xf numFmtId="166" fontId="7" fillId="0" borderId="5" xfId="6" applyNumberFormat="1" applyFont="1" applyBorder="1" applyAlignment="1">
      <alignment horizontal="left"/>
    </xf>
    <xf numFmtId="49" fontId="7" fillId="0" borderId="41" xfId="6" applyNumberFormat="1" applyFont="1" applyBorder="1" applyProtection="1">
      <protection locked="0"/>
    </xf>
    <xf numFmtId="0" fontId="23" fillId="0" borderId="27" xfId="6" applyFont="1" applyBorder="1" applyProtection="1">
      <protection locked="0"/>
    </xf>
    <xf numFmtId="1" fontId="7" fillId="0" borderId="28" xfId="6" applyNumberFormat="1" applyFont="1" applyBorder="1" applyProtection="1">
      <protection locked="0"/>
    </xf>
    <xf numFmtId="0" fontId="23" fillId="0" borderId="28" xfId="6" applyFont="1" applyBorder="1" applyProtection="1">
      <protection locked="0"/>
    </xf>
    <xf numFmtId="164" fontId="23" fillId="0" borderId="28" xfId="6" applyNumberFormat="1" applyFont="1" applyBorder="1" applyProtection="1">
      <protection locked="0"/>
    </xf>
    <xf numFmtId="164" fontId="23" fillId="0" borderId="29" xfId="6" applyNumberFormat="1" applyFont="1" applyBorder="1" applyProtection="1">
      <protection locked="0"/>
    </xf>
    <xf numFmtId="0" fontId="23" fillId="0" borderId="4" xfId="6" applyFont="1" applyBorder="1" applyProtection="1">
      <protection locked="0"/>
    </xf>
    <xf numFmtId="164" fontId="23" fillId="0" borderId="19" xfId="6" applyNumberFormat="1" applyFont="1" applyBorder="1" applyProtection="1">
      <protection locked="0"/>
    </xf>
    <xf numFmtId="0" fontId="7" fillId="0" borderId="4" xfId="6" applyFont="1" applyBorder="1" applyProtection="1">
      <protection locked="0"/>
    </xf>
    <xf numFmtId="0" fontId="7" fillId="0" borderId="5" xfId="6" applyFont="1" applyBorder="1" applyProtection="1">
      <protection locked="0"/>
    </xf>
    <xf numFmtId="0" fontId="23" fillId="0" borderId="24" xfId="6" applyFont="1" applyBorder="1" applyProtection="1">
      <protection locked="0"/>
    </xf>
    <xf numFmtId="0" fontId="0" fillId="0" borderId="43" xfId="0" applyBorder="1" applyProtection="1">
      <protection locked="0"/>
    </xf>
    <xf numFmtId="0" fontId="0" fillId="0" borderId="44" xfId="0" applyBorder="1" applyProtection="1">
      <protection locked="0"/>
    </xf>
    <xf numFmtId="0" fontId="0" fillId="0" borderId="45" xfId="0" applyBorder="1" applyProtection="1">
      <protection locked="0"/>
    </xf>
    <xf numFmtId="0" fontId="7" fillId="0" borderId="27" xfId="6" applyFont="1" applyBorder="1" applyProtection="1">
      <protection locked="0"/>
    </xf>
    <xf numFmtId="0" fontId="7" fillId="0" borderId="29" xfId="6" applyFont="1" applyBorder="1" applyProtection="1">
      <protection locked="0"/>
    </xf>
    <xf numFmtId="0" fontId="7" fillId="0" borderId="19" xfId="6" applyFont="1" applyBorder="1" applyProtection="1">
      <protection locked="0"/>
    </xf>
    <xf numFmtId="0" fontId="7" fillId="0" borderId="20" xfId="6" applyFont="1" applyBorder="1" applyProtection="1">
      <protection locked="0"/>
    </xf>
    <xf numFmtId="0" fontId="2" fillId="0" borderId="44" xfId="0" applyFont="1" applyBorder="1" applyProtection="1">
      <protection locked="0"/>
    </xf>
    <xf numFmtId="1" fontId="50" fillId="0" borderId="1" xfId="0" applyNumberFormat="1" applyFont="1" applyBorder="1" applyProtection="1">
      <protection locked="0"/>
    </xf>
    <xf numFmtId="1" fontId="49" fillId="0" borderId="1" xfId="0" applyNumberFormat="1" applyFont="1" applyBorder="1"/>
    <xf numFmtId="1" fontId="49" fillId="0" borderId="19" xfId="0" applyNumberFormat="1" applyFont="1" applyBorder="1"/>
    <xf numFmtId="0" fontId="50" fillId="0" borderId="1" xfId="0" applyFont="1" applyBorder="1" applyAlignment="1" applyProtection="1">
      <alignment horizontal="right" wrapText="1"/>
      <protection locked="0"/>
    </xf>
    <xf numFmtId="1" fontId="43" fillId="0" borderId="20" xfId="0" applyNumberFormat="1" applyFont="1" applyBorder="1"/>
    <xf numFmtId="0" fontId="44" fillId="0" borderId="18" xfId="0" applyFont="1" applyBorder="1"/>
    <xf numFmtId="0" fontId="50" fillId="0" borderId="4" xfId="0" applyFont="1" applyBorder="1" applyAlignment="1" applyProtection="1">
      <alignment wrapText="1"/>
      <protection locked="0"/>
    </xf>
    <xf numFmtId="165" fontId="57" fillId="0" borderId="40" xfId="0" applyNumberFormat="1" applyFont="1" applyBorder="1" applyAlignment="1">
      <alignment horizontal="center"/>
    </xf>
    <xf numFmtId="0" fontId="36" fillId="10" borderId="4" xfId="0" applyFont="1" applyFill="1" applyBorder="1" applyAlignment="1">
      <alignment horizontal="center" wrapText="1"/>
    </xf>
    <xf numFmtId="0" fontId="36" fillId="10" borderId="1" xfId="0" applyFont="1" applyFill="1" applyBorder="1" applyAlignment="1">
      <alignment horizontal="center"/>
    </xf>
    <xf numFmtId="0" fontId="36" fillId="10" borderId="1" xfId="0" applyFont="1" applyFill="1" applyBorder="1" applyAlignment="1">
      <alignment horizontal="center" vertical="center" wrapText="1"/>
    </xf>
    <xf numFmtId="0" fontId="36" fillId="10" borderId="19" xfId="0" applyFont="1" applyFill="1" applyBorder="1" applyAlignment="1">
      <alignment horizontal="center" vertical="center" wrapText="1"/>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24" xfId="0" applyBorder="1" applyAlignment="1" applyProtection="1">
      <alignment wrapText="1"/>
      <protection locked="0"/>
    </xf>
    <xf numFmtId="0" fontId="73" fillId="0" borderId="31" xfId="0" applyFont="1" applyBorder="1"/>
    <xf numFmtId="0" fontId="73" fillId="0" borderId="25" xfId="0" applyFont="1" applyBorder="1"/>
    <xf numFmtId="0" fontId="73" fillId="0" borderId="0" xfId="0" applyFont="1"/>
    <xf numFmtId="0" fontId="73" fillId="0" borderId="0" xfId="0" applyFont="1" applyAlignment="1">
      <alignment horizontal="center"/>
    </xf>
    <xf numFmtId="0" fontId="73" fillId="15" borderId="0" xfId="0" applyFont="1" applyFill="1"/>
    <xf numFmtId="3" fontId="73" fillId="0" borderId="25" xfId="0" applyNumberFormat="1" applyFont="1" applyBorder="1"/>
    <xf numFmtId="165" fontId="73" fillId="16" borderId="25" xfId="4" applyNumberFormat="1" applyFont="1" applyFill="1" applyBorder="1"/>
    <xf numFmtId="1" fontId="73" fillId="0" borderId="25" xfId="0" applyNumberFormat="1" applyFont="1" applyBorder="1"/>
    <xf numFmtId="1" fontId="42" fillId="0" borderId="25" xfId="0" applyNumberFormat="1" applyFont="1" applyBorder="1"/>
    <xf numFmtId="0" fontId="73" fillId="17" borderId="0" xfId="0" applyFont="1" applyFill="1"/>
    <xf numFmtId="3" fontId="44" fillId="0" borderId="25" xfId="0" applyNumberFormat="1" applyFont="1" applyBorder="1"/>
    <xf numFmtId="3" fontId="42" fillId="0" borderId="25" xfId="0" applyNumberFormat="1" applyFont="1" applyBorder="1"/>
    <xf numFmtId="0" fontId="73" fillId="12" borderId="0" xfId="0" applyFont="1" applyFill="1"/>
    <xf numFmtId="0" fontId="42" fillId="0" borderId="25" xfId="0" applyFont="1" applyBorder="1"/>
    <xf numFmtId="0" fontId="73" fillId="18" borderId="0" xfId="0" applyFont="1" applyFill="1"/>
    <xf numFmtId="1" fontId="58" fillId="0" borderId="25" xfId="0" applyNumberFormat="1" applyFont="1" applyBorder="1"/>
    <xf numFmtId="165" fontId="73" fillId="0" borderId="25" xfId="0" applyNumberFormat="1" applyFont="1" applyBorder="1"/>
    <xf numFmtId="165" fontId="74" fillId="0" borderId="25" xfId="0" applyNumberFormat="1" applyFont="1" applyBorder="1"/>
    <xf numFmtId="8" fontId="74" fillId="0" borderId="25" xfId="4" applyNumberFormat="1" applyFont="1" applyBorder="1"/>
    <xf numFmtId="0" fontId="73" fillId="0" borderId="0" xfId="0" applyFont="1" applyAlignment="1">
      <alignment wrapText="1"/>
    </xf>
    <xf numFmtId="165" fontId="73" fillId="0" borderId="25" xfId="4" applyNumberFormat="1" applyFont="1" applyBorder="1"/>
    <xf numFmtId="0" fontId="73" fillId="19" borderId="0" xfId="0" applyFont="1" applyFill="1"/>
    <xf numFmtId="165" fontId="74" fillId="0" borderId="26" xfId="4" applyNumberFormat="1" applyFont="1" applyBorder="1"/>
    <xf numFmtId="0" fontId="73" fillId="0" borderId="25" xfId="0" applyFont="1" applyBorder="1" applyAlignment="1">
      <alignment horizontal="center" wrapText="1"/>
    </xf>
    <xf numFmtId="0" fontId="57" fillId="0" borderId="0" xfId="0" applyFont="1" applyAlignment="1">
      <alignment horizontal="left"/>
    </xf>
    <xf numFmtId="165" fontId="70" fillId="0" borderId="0" xfId="0" applyNumberFormat="1" applyFont="1" applyAlignment="1">
      <alignment horizontal="right"/>
    </xf>
    <xf numFmtId="171" fontId="42" fillId="0" borderId="0" xfId="0" applyNumberFormat="1" applyFont="1"/>
    <xf numFmtId="1" fontId="42" fillId="0" borderId="0" xfId="0" applyNumberFormat="1" applyFont="1"/>
    <xf numFmtId="1" fontId="42" fillId="0" borderId="1" xfId="0" applyNumberFormat="1" applyFont="1" applyBorder="1"/>
    <xf numFmtId="165" fontId="70" fillId="0" borderId="3" xfId="0" applyNumberFormat="1" applyFont="1" applyBorder="1" applyAlignment="1">
      <alignment horizontal="right"/>
    </xf>
    <xf numFmtId="171" fontId="0" fillId="0" borderId="1" xfId="0" applyNumberFormat="1" applyBorder="1"/>
    <xf numFmtId="171" fontId="2" fillId="0" borderId="1" xfId="0" applyNumberFormat="1" applyFont="1" applyBorder="1" applyAlignment="1">
      <alignment horizontal="right" wrapText="1"/>
    </xf>
    <xf numFmtId="1" fontId="29" fillId="0" borderId="40" xfId="0" applyNumberFormat="1" applyFont="1" applyBorder="1"/>
    <xf numFmtId="170" fontId="29" fillId="14" borderId="1" xfId="0" applyNumberFormat="1" applyFont="1" applyFill="1" applyBorder="1" applyAlignment="1">
      <alignment horizontal="center" vertical="top" wrapText="1"/>
    </xf>
    <xf numFmtId="0" fontId="76" fillId="0" borderId="1" xfId="0" applyFont="1" applyBorder="1" applyAlignment="1">
      <alignment horizontal="center" vertical="center"/>
    </xf>
    <xf numFmtId="171" fontId="57" fillId="0" borderId="1" xfId="0" applyNumberFormat="1" applyFont="1" applyBorder="1" applyAlignment="1">
      <alignment horizontal="right"/>
    </xf>
    <xf numFmtId="165" fontId="75" fillId="0" borderId="1" xfId="0" applyNumberFormat="1" applyFont="1" applyBorder="1" applyAlignment="1" applyProtection="1">
      <alignment horizontal="right"/>
      <protection locked="0"/>
    </xf>
    <xf numFmtId="165" fontId="75" fillId="0" borderId="32" xfId="0" applyNumberFormat="1" applyFont="1" applyBorder="1" applyAlignment="1" applyProtection="1">
      <alignment horizontal="right"/>
      <protection locked="0"/>
    </xf>
    <xf numFmtId="165" fontId="75" fillId="0" borderId="21" xfId="0" applyNumberFormat="1" applyFont="1" applyBorder="1" applyAlignment="1" applyProtection="1">
      <alignment horizontal="right"/>
      <protection locked="0"/>
    </xf>
    <xf numFmtId="1" fontId="29" fillId="0" borderId="0" xfId="0" applyNumberFormat="1" applyFont="1"/>
    <xf numFmtId="0" fontId="61" fillId="0" borderId="0" xfId="0" applyFont="1" applyAlignment="1">
      <alignment horizontal="center" vertical="center" wrapText="1"/>
    </xf>
    <xf numFmtId="170" fontId="29" fillId="0" borderId="0" xfId="0" applyNumberFormat="1" applyFont="1" applyAlignment="1">
      <alignment horizontal="center" vertical="top" wrapText="1"/>
    </xf>
    <xf numFmtId="165" fontId="77" fillId="0" borderId="1" xfId="0" applyNumberFormat="1" applyFont="1" applyBorder="1" applyAlignment="1">
      <alignment horizontal="right"/>
    </xf>
    <xf numFmtId="0" fontId="57" fillId="0" borderId="0" xfId="0" applyFont="1" applyAlignment="1">
      <alignment horizontal="right"/>
    </xf>
    <xf numFmtId="165" fontId="77" fillId="0" borderId="0" xfId="0" applyNumberFormat="1" applyFont="1" applyAlignment="1">
      <alignment horizontal="right"/>
    </xf>
    <xf numFmtId="0" fontId="0" fillId="0" borderId="38" xfId="0" applyBorder="1"/>
    <xf numFmtId="0" fontId="29" fillId="0" borderId="9" xfId="0" applyFont="1" applyBorder="1"/>
    <xf numFmtId="0" fontId="41" fillId="0" borderId="38" xfId="0" applyFont="1" applyBorder="1"/>
    <xf numFmtId="0" fontId="2" fillId="0" borderId="9" xfId="0" applyFont="1" applyBorder="1" applyAlignment="1">
      <alignment horizontal="center"/>
    </xf>
    <xf numFmtId="0" fontId="0" fillId="0" borderId="4" xfId="0" applyBorder="1" applyAlignment="1">
      <alignment vertical="top"/>
    </xf>
    <xf numFmtId="165" fontId="29" fillId="0" borderId="19" xfId="0" applyNumberFormat="1" applyFont="1" applyBorder="1"/>
    <xf numFmtId="0" fontId="0" fillId="0" borderId="4" xfId="0" applyBorder="1"/>
    <xf numFmtId="0" fontId="2" fillId="0" borderId="4" xfId="0" applyFont="1" applyBorder="1"/>
    <xf numFmtId="165" fontId="29" fillId="0" borderId="19" xfId="0" applyNumberFormat="1" applyFont="1" applyBorder="1" applyAlignment="1">
      <alignment wrapText="1"/>
    </xf>
    <xf numFmtId="171" fontId="29" fillId="0" borderId="19" xfId="0" applyNumberFormat="1" applyFont="1" applyBorder="1"/>
    <xf numFmtId="0" fontId="2" fillId="0" borderId="9" xfId="0" applyFont="1" applyBorder="1"/>
    <xf numFmtId="171" fontId="29" fillId="0" borderId="38" xfId="0" applyNumberFormat="1" applyFont="1" applyBorder="1"/>
    <xf numFmtId="171" fontId="78" fillId="0" borderId="19" xfId="0" applyNumberFormat="1" applyFont="1" applyBorder="1"/>
    <xf numFmtId="0" fontId="0" fillId="0" borderId="6" xfId="0" applyBorder="1"/>
    <xf numFmtId="0" fontId="0" fillId="0" borderId="7" xfId="0" applyBorder="1"/>
    <xf numFmtId="0" fontId="73" fillId="0" borderId="38" xfId="0" applyFont="1" applyBorder="1"/>
    <xf numFmtId="0" fontId="74" fillId="0" borderId="9" xfId="0" applyFont="1" applyBorder="1"/>
    <xf numFmtId="0" fontId="74" fillId="0" borderId="9" xfId="0" applyFont="1" applyBorder="1" applyAlignment="1">
      <alignment horizontal="center"/>
    </xf>
    <xf numFmtId="0" fontId="74" fillId="15" borderId="4" xfId="0" applyFont="1" applyFill="1" applyBorder="1"/>
    <xf numFmtId="1" fontId="73" fillId="0" borderId="19" xfId="0" applyNumberFormat="1" applyFont="1" applyBorder="1"/>
    <xf numFmtId="165" fontId="73" fillId="0" borderId="19" xfId="0" applyNumberFormat="1" applyFont="1" applyBorder="1"/>
    <xf numFmtId="1" fontId="73" fillId="0" borderId="19" xfId="9" applyNumberFormat="1" applyFont="1" applyBorder="1" applyProtection="1"/>
    <xf numFmtId="0" fontId="74" fillId="17" borderId="4" xfId="0" applyFont="1" applyFill="1" applyBorder="1"/>
    <xf numFmtId="0" fontId="74" fillId="12" borderId="4" xfId="0" applyFont="1" applyFill="1" applyBorder="1"/>
    <xf numFmtId="1" fontId="73" fillId="0" borderId="38" xfId="0" applyNumberFormat="1" applyFont="1" applyBorder="1"/>
    <xf numFmtId="0" fontId="74" fillId="0" borderId="4" xfId="0" applyFont="1" applyBorder="1"/>
    <xf numFmtId="0" fontId="74" fillId="0" borderId="50" xfId="0" applyFont="1" applyBorder="1" applyAlignment="1">
      <alignment horizontal="center"/>
    </xf>
    <xf numFmtId="165" fontId="73" fillId="0" borderId="38" xfId="0" applyNumberFormat="1" applyFont="1" applyBorder="1"/>
    <xf numFmtId="0" fontId="74" fillId="18" borderId="4" xfId="0" applyFont="1" applyFill="1" applyBorder="1"/>
    <xf numFmtId="0" fontId="66" fillId="0" borderId="9" xfId="0" applyFont="1" applyBorder="1"/>
    <xf numFmtId="0" fontId="79" fillId="0" borderId="4" xfId="0" applyFont="1" applyBorder="1"/>
    <xf numFmtId="8" fontId="73" fillId="0" borderId="19" xfId="0" applyNumberFormat="1" applyFont="1" applyBorder="1"/>
    <xf numFmtId="0" fontId="79" fillId="0" borderId="4" xfId="0" applyFont="1" applyBorder="1" applyAlignment="1">
      <alignment horizontal="left" wrapText="1"/>
    </xf>
    <xf numFmtId="0" fontId="79" fillId="0" borderId="4" xfId="0" applyFont="1" applyBorder="1" applyAlignment="1">
      <alignment wrapText="1"/>
    </xf>
    <xf numFmtId="0" fontId="79" fillId="0" borderId="5" xfId="0" applyFont="1" applyBorder="1" applyAlignment="1">
      <alignment wrapText="1"/>
    </xf>
    <xf numFmtId="8" fontId="73" fillId="0" borderId="20" xfId="0" applyNumberFormat="1" applyFont="1" applyBorder="1"/>
    <xf numFmtId="0" fontId="73" fillId="0" borderId="38" xfId="0" applyFont="1" applyBorder="1" applyAlignment="1">
      <alignment horizontal="center" wrapText="1"/>
    </xf>
    <xf numFmtId="0" fontId="11" fillId="5" borderId="31" xfId="6" applyFont="1" applyFill="1" applyBorder="1" applyAlignment="1">
      <alignment horizontal="center" textRotation="90" wrapText="1"/>
    </xf>
    <xf numFmtId="1" fontId="44" fillId="0" borderId="14" xfId="0" applyNumberFormat="1" applyFont="1" applyBorder="1" applyAlignment="1" applyProtection="1">
      <alignment horizontal="center"/>
      <protection locked="0"/>
    </xf>
    <xf numFmtId="0" fontId="11" fillId="5" borderId="31" xfId="6" applyFont="1" applyFill="1" applyBorder="1" applyAlignment="1">
      <alignment horizontal="center" textRotation="90"/>
    </xf>
    <xf numFmtId="0" fontId="7" fillId="0" borderId="51" xfId="6" applyFont="1" applyBorder="1" applyProtection="1">
      <protection locked="0"/>
    </xf>
    <xf numFmtId="0" fontId="0" fillId="0" borderId="4" xfId="0" applyBorder="1" applyAlignment="1" applyProtection="1">
      <alignment wrapText="1"/>
      <protection locked="0"/>
    </xf>
    <xf numFmtId="0" fontId="36" fillId="0" borderId="1" xfId="0" applyFont="1" applyBorder="1" applyAlignment="1" applyProtection="1">
      <alignment horizontal="center" wrapText="1"/>
      <protection locked="0"/>
    </xf>
    <xf numFmtId="0" fontId="36" fillId="0" borderId="1" xfId="0" applyFont="1" applyBorder="1" applyAlignment="1" applyProtection="1">
      <alignment horizontal="center"/>
      <protection locked="0"/>
    </xf>
    <xf numFmtId="0" fontId="36" fillId="0" borderId="19" xfId="0" applyFont="1" applyBorder="1" applyAlignment="1" applyProtection="1">
      <alignment horizontal="center"/>
      <protection locked="0"/>
    </xf>
    <xf numFmtId="0" fontId="0" fillId="0" borderId="5" xfId="0" applyBorder="1" applyAlignment="1" applyProtection="1">
      <alignment wrapText="1"/>
      <protection locked="0"/>
    </xf>
    <xf numFmtId="0" fontId="36" fillId="0" borderId="24" xfId="0" applyFont="1" applyBorder="1" applyAlignment="1" applyProtection="1">
      <alignment horizontal="center" wrapText="1"/>
      <protection locked="0"/>
    </xf>
    <xf numFmtId="0" fontId="36" fillId="0" borderId="24" xfId="0" applyFont="1" applyBorder="1" applyAlignment="1" applyProtection="1">
      <alignment horizontal="center"/>
      <protection locked="0"/>
    </xf>
    <xf numFmtId="0" fontId="36" fillId="0" borderId="20" xfId="0" applyFont="1" applyBorder="1" applyAlignment="1" applyProtection="1">
      <alignment horizontal="center"/>
      <protection locked="0"/>
    </xf>
    <xf numFmtId="0" fontId="67" fillId="0" borderId="2" xfId="0" applyFont="1" applyBorder="1" applyAlignment="1" applyProtection="1">
      <alignment vertical="top" wrapText="1"/>
      <protection locked="0"/>
    </xf>
    <xf numFmtId="0" fontId="67" fillId="0" borderId="4" xfId="0" applyFont="1" applyBorder="1" applyAlignment="1" applyProtection="1">
      <alignment vertical="top" wrapText="1"/>
      <protection locked="0"/>
    </xf>
    <xf numFmtId="0" fontId="67" fillId="0" borderId="1" xfId="0" applyFont="1" applyBorder="1" applyAlignment="1" applyProtection="1">
      <alignment vertical="top" wrapText="1"/>
      <protection locked="0"/>
    </xf>
    <xf numFmtId="165" fontId="67" fillId="0" borderId="1" xfId="0" applyNumberFormat="1" applyFont="1" applyBorder="1" applyProtection="1">
      <protection locked="0"/>
    </xf>
    <xf numFmtId="0" fontId="41" fillId="0" borderId="37" xfId="0" applyFont="1" applyBorder="1" applyAlignment="1">
      <alignment vertical="top" wrapText="1"/>
    </xf>
    <xf numFmtId="0" fontId="2" fillId="0" borderId="40" xfId="0" applyFont="1" applyBorder="1"/>
    <xf numFmtId="0" fontId="61" fillId="14" borderId="0" xfId="0" applyFont="1" applyFill="1" applyAlignment="1">
      <alignment horizontal="center" vertical="center" wrapText="1"/>
    </xf>
    <xf numFmtId="0" fontId="41" fillId="0" borderId="0" xfId="0" applyFont="1" applyAlignment="1">
      <alignment horizontal="center"/>
    </xf>
    <xf numFmtId="0" fontId="57" fillId="14" borderId="0" xfId="0" applyFont="1" applyFill="1" applyAlignment="1">
      <alignment horizontal="center"/>
    </xf>
    <xf numFmtId="0" fontId="57" fillId="0" borderId="1" xfId="0" applyFont="1" applyBorder="1"/>
    <xf numFmtId="170" fontId="29" fillId="14" borderId="0" xfId="0" applyNumberFormat="1" applyFont="1" applyFill="1" applyAlignment="1">
      <alignment horizontal="center" vertical="top" wrapText="1"/>
    </xf>
    <xf numFmtId="165" fontId="29" fillId="0" borderId="38" xfId="0" applyNumberFormat="1" applyFont="1" applyBorder="1"/>
    <xf numFmtId="171" fontId="0" fillId="0" borderId="52" xfId="0" applyNumberFormat="1" applyBorder="1"/>
    <xf numFmtId="0" fontId="2" fillId="0" borderId="52" xfId="0" applyFont="1" applyBorder="1"/>
    <xf numFmtId="3" fontId="47" fillId="0" borderId="32" xfId="0" applyNumberFormat="1" applyFont="1" applyBorder="1" applyProtection="1">
      <protection locked="0"/>
    </xf>
    <xf numFmtId="165" fontId="70" fillId="0" borderId="1" xfId="0" applyNumberFormat="1" applyFont="1" applyBorder="1" applyAlignment="1">
      <alignment horizontal="right"/>
    </xf>
    <xf numFmtId="0" fontId="57" fillId="20" borderId="3" xfId="0" applyFont="1" applyFill="1" applyBorder="1"/>
    <xf numFmtId="0" fontId="57" fillId="20" borderId="34" xfId="0" applyFont="1" applyFill="1" applyBorder="1"/>
    <xf numFmtId="0" fontId="57" fillId="20" borderId="34" xfId="0" applyFont="1" applyFill="1" applyBorder="1" applyAlignment="1">
      <alignment horizontal="center"/>
    </xf>
    <xf numFmtId="0" fontId="57" fillId="20" borderId="2" xfId="0" applyFont="1" applyFill="1" applyBorder="1" applyAlignment="1">
      <alignment horizontal="center"/>
    </xf>
    <xf numFmtId="0" fontId="0" fillId="14" borderId="21" xfId="0" applyFill="1" applyBorder="1"/>
    <xf numFmtId="0" fontId="0" fillId="14" borderId="0" xfId="0" applyFill="1"/>
    <xf numFmtId="0" fontId="0" fillId="14" borderId="38" xfId="0" applyFill="1" applyBorder="1"/>
    <xf numFmtId="0" fontId="2" fillId="0" borderId="11" xfId="0" applyFont="1" applyBorder="1"/>
    <xf numFmtId="0" fontId="0" fillId="0" borderId="40" xfId="0" applyBorder="1"/>
    <xf numFmtId="0" fontId="57" fillId="20" borderId="0" xfId="0" applyFont="1" applyFill="1"/>
    <xf numFmtId="0" fontId="57" fillId="20" borderId="0" xfId="0" applyFont="1" applyFill="1" applyAlignment="1">
      <alignment horizontal="center"/>
    </xf>
    <xf numFmtId="0" fontId="2" fillId="0" borderId="53" xfId="0" applyFont="1" applyBorder="1" applyAlignment="1">
      <alignment wrapText="1"/>
    </xf>
    <xf numFmtId="0" fontId="73" fillId="0" borderId="25" xfId="0" applyFont="1" applyBorder="1" applyAlignment="1" applyProtection="1">
      <alignment horizontal="center"/>
      <protection locked="0"/>
    </xf>
    <xf numFmtId="0" fontId="73" fillId="0" borderId="25" xfId="0" applyFont="1" applyBorder="1" applyProtection="1">
      <protection locked="0"/>
    </xf>
    <xf numFmtId="165" fontId="73" fillId="0" borderId="25" xfId="0" applyNumberFormat="1" applyFont="1" applyBorder="1" applyProtection="1">
      <protection locked="0"/>
    </xf>
    <xf numFmtId="0" fontId="73" fillId="0" borderId="13" xfId="0" applyFont="1" applyBorder="1" applyProtection="1">
      <protection locked="0"/>
    </xf>
    <xf numFmtId="0" fontId="73" fillId="0" borderId="38" xfId="0" applyFont="1" applyBorder="1" applyProtection="1">
      <protection locked="0"/>
    </xf>
    <xf numFmtId="0" fontId="73" fillId="0" borderId="38" xfId="0" applyFont="1" applyBorder="1" applyAlignment="1" applyProtection="1">
      <alignment horizontal="center"/>
      <protection locked="0"/>
    </xf>
    <xf numFmtId="165" fontId="73" fillId="0" borderId="19" xfId="0" applyNumberFormat="1" applyFont="1" applyBorder="1" applyProtection="1">
      <protection locked="0"/>
    </xf>
    <xf numFmtId="0" fontId="11" fillId="5" borderId="18" xfId="6" applyFont="1" applyFill="1" applyBorder="1" applyAlignment="1">
      <alignment horizontal="center" textRotation="90" shrinkToFit="1"/>
    </xf>
    <xf numFmtId="3" fontId="47" fillId="0" borderId="0" xfId="0" applyNumberFormat="1" applyFont="1" applyProtection="1">
      <protection locked="0"/>
    </xf>
    <xf numFmtId="171" fontId="2" fillId="0" borderId="18" xfId="0" applyNumberFormat="1" applyFont="1" applyBorder="1" applyAlignment="1">
      <alignment horizontal="right" wrapText="1"/>
    </xf>
    <xf numFmtId="165" fontId="29" fillId="0" borderId="18" xfId="0" applyNumberFormat="1" applyFont="1" applyBorder="1"/>
    <xf numFmtId="165" fontId="0" fillId="0" borderId="0" xfId="0" applyNumberFormat="1"/>
    <xf numFmtId="172" fontId="0" fillId="0" borderId="0" xfId="0" applyNumberFormat="1" applyAlignment="1">
      <alignment vertical="top"/>
    </xf>
    <xf numFmtId="4" fontId="0" fillId="0" borderId="0" xfId="0" applyNumberFormat="1" applyAlignment="1">
      <alignment vertical="top"/>
    </xf>
    <xf numFmtId="1" fontId="0" fillId="0" borderId="0" xfId="0" applyNumberFormat="1" applyAlignment="1">
      <alignment vertical="top"/>
    </xf>
    <xf numFmtId="39" fontId="6" fillId="12" borderId="31" xfId="0" applyNumberFormat="1" applyFont="1" applyFill="1" applyBorder="1" applyAlignment="1">
      <alignment horizontal="center" vertical="center" textRotation="90"/>
    </xf>
    <xf numFmtId="39" fontId="6" fillId="12" borderId="25" xfId="0" applyNumberFormat="1" applyFont="1" applyFill="1" applyBorder="1" applyAlignment="1">
      <alignment horizontal="center" vertical="center" textRotation="90"/>
    </xf>
    <xf numFmtId="0" fontId="17" fillId="13" borderId="12" xfId="6" applyFont="1" applyFill="1" applyBorder="1" applyAlignment="1">
      <alignment horizontal="center" wrapText="1"/>
    </xf>
    <xf numFmtId="0" fontId="17" fillId="13" borderId="15" xfId="6" applyFont="1" applyFill="1" applyBorder="1" applyAlignment="1">
      <alignment horizontal="center" wrapText="1"/>
    </xf>
    <xf numFmtId="0" fontId="17" fillId="13" borderId="11" xfId="6" applyFont="1" applyFill="1" applyBorder="1" applyAlignment="1">
      <alignment horizontal="center" wrapText="1"/>
    </xf>
    <xf numFmtId="0" fontId="17" fillId="13" borderId="6" xfId="6" applyFont="1" applyFill="1" applyBorder="1" applyAlignment="1">
      <alignment horizontal="center" wrapText="1"/>
    </xf>
    <xf numFmtId="0" fontId="14" fillId="13" borderId="14" xfId="2" applyFont="1" applyFill="1" applyBorder="1" applyAlignment="1" applyProtection="1">
      <alignment horizontal="center" wrapText="1"/>
    </xf>
    <xf numFmtId="0" fontId="14" fillId="13" borderId="10" xfId="2" applyFont="1" applyFill="1" applyBorder="1" applyAlignment="1" applyProtection="1">
      <alignment horizontal="center" wrapText="1"/>
    </xf>
    <xf numFmtId="0" fontId="14" fillId="13" borderId="17" xfId="2" applyFont="1" applyFill="1" applyBorder="1" applyAlignment="1" applyProtection="1">
      <alignment horizontal="center" wrapText="1"/>
    </xf>
    <xf numFmtId="0" fontId="20" fillId="13" borderId="13" xfId="2" applyFont="1" applyFill="1" applyBorder="1" applyAlignment="1" applyProtection="1">
      <alignment horizontal="center" vertical="center" textRotation="90" wrapText="1"/>
    </xf>
    <xf numFmtId="0" fontId="20" fillId="13" borderId="7" xfId="2" applyFont="1" applyFill="1" applyBorder="1" applyAlignment="1" applyProtection="1">
      <alignment horizontal="center" vertical="center" textRotation="90" wrapText="1"/>
    </xf>
    <xf numFmtId="0" fontId="20" fillId="13" borderId="18" xfId="2" applyFont="1" applyFill="1" applyBorder="1" applyAlignment="1" applyProtection="1">
      <alignment horizontal="center" vertical="center" textRotation="90" wrapText="1"/>
    </xf>
    <xf numFmtId="0" fontId="17" fillId="3" borderId="31" xfId="6" applyFont="1" applyFill="1" applyBorder="1" applyAlignment="1">
      <alignment horizontal="center" wrapText="1"/>
    </xf>
    <xf numFmtId="0" fontId="17" fillId="3" borderId="26" xfId="6" applyFont="1" applyFill="1" applyBorder="1" applyAlignment="1">
      <alignment horizontal="center" wrapText="1"/>
    </xf>
    <xf numFmtId="0" fontId="39" fillId="13" borderId="18" xfId="2" applyFont="1" applyFill="1" applyBorder="1" applyAlignment="1" applyProtection="1">
      <alignment horizontal="center" textRotation="90" wrapText="1"/>
    </xf>
    <xf numFmtId="0" fontId="20" fillId="13" borderId="31" xfId="2" applyFont="1" applyFill="1" applyBorder="1" applyAlignment="1" applyProtection="1">
      <alignment horizontal="center" textRotation="90" wrapText="1"/>
    </xf>
    <xf numFmtId="0" fontId="20" fillId="13" borderId="26" xfId="2" applyFont="1" applyFill="1" applyBorder="1" applyAlignment="1" applyProtection="1">
      <alignment horizontal="center" textRotation="90" wrapText="1"/>
    </xf>
    <xf numFmtId="0" fontId="25" fillId="13" borderId="14" xfId="6" applyFont="1" applyFill="1" applyBorder="1" applyAlignment="1">
      <alignment horizontal="center" vertical="center" wrapText="1"/>
    </xf>
    <xf numFmtId="0" fontId="25" fillId="13" borderId="17" xfId="6" applyFont="1" applyFill="1" applyBorder="1" applyAlignment="1">
      <alignment horizontal="center" vertical="center" wrapText="1"/>
    </xf>
    <xf numFmtId="0" fontId="30" fillId="0" borderId="14" xfId="0" applyFont="1" applyBorder="1" applyAlignment="1">
      <alignment horizontal="center" wrapText="1"/>
    </xf>
    <xf numFmtId="0" fontId="30" fillId="0" borderId="10" xfId="0" applyFont="1" applyBorder="1" applyAlignment="1">
      <alignment horizontal="center" wrapText="1"/>
    </xf>
    <xf numFmtId="0" fontId="30" fillId="0" borderId="17" xfId="0" applyFont="1" applyBorder="1" applyAlignment="1">
      <alignment horizontal="center" wrapText="1"/>
    </xf>
    <xf numFmtId="0" fontId="29" fillId="13" borderId="14" xfId="0" applyFont="1" applyFill="1" applyBorder="1" applyAlignment="1">
      <alignment horizontal="center"/>
    </xf>
    <xf numFmtId="0" fontId="29" fillId="13" borderId="10" xfId="0" applyFont="1" applyFill="1" applyBorder="1" applyAlignment="1">
      <alignment horizontal="center"/>
    </xf>
    <xf numFmtId="0" fontId="29" fillId="13" borderId="18" xfId="0" applyFont="1" applyFill="1" applyBorder="1" applyAlignment="1">
      <alignment horizontal="center"/>
    </xf>
    <xf numFmtId="0" fontId="29" fillId="12" borderId="18" xfId="0" applyFont="1" applyFill="1" applyBorder="1" applyAlignment="1">
      <alignment horizontal="center"/>
    </xf>
    <xf numFmtId="0" fontId="11" fillId="0" borderId="18" xfId="6" applyFont="1" applyBorder="1" applyAlignment="1">
      <alignment horizontal="center" wrapText="1"/>
    </xf>
    <xf numFmtId="0" fontId="11" fillId="19" borderId="18" xfId="6" applyFont="1" applyFill="1" applyBorder="1" applyAlignment="1">
      <alignment horizontal="center" wrapText="1"/>
    </xf>
    <xf numFmtId="0" fontId="29" fillId="0" borderId="18" xfId="0" applyFont="1" applyBorder="1" applyAlignment="1">
      <alignment horizontal="center"/>
    </xf>
    <xf numFmtId="0" fontId="9" fillId="3" borderId="15" xfId="6" applyFont="1" applyFill="1" applyBorder="1" applyAlignment="1" applyProtection="1">
      <alignment horizontal="center" vertical="center" wrapText="1"/>
      <protection locked="0"/>
    </xf>
    <xf numFmtId="0" fontId="9" fillId="3" borderId="0" xfId="6" applyFont="1" applyFill="1" applyAlignment="1" applyProtection="1">
      <alignment horizontal="center" vertical="center" wrapText="1"/>
      <protection locked="0"/>
    </xf>
    <xf numFmtId="0" fontId="9" fillId="3" borderId="6" xfId="6" applyFont="1" applyFill="1" applyBorder="1" applyAlignment="1" applyProtection="1">
      <alignment horizontal="center" vertical="center" wrapText="1"/>
      <protection locked="0"/>
    </xf>
    <xf numFmtId="0" fontId="17" fillId="4" borderId="18" xfId="6" applyFont="1" applyFill="1" applyBorder="1" applyAlignment="1">
      <alignment horizontal="center" vertical="center" wrapText="1"/>
    </xf>
    <xf numFmtId="0" fontId="7" fillId="3" borderId="12" xfId="6" applyFont="1" applyFill="1" applyBorder="1" applyAlignment="1" applyProtection="1">
      <alignment horizontal="center"/>
      <protection locked="0"/>
    </xf>
    <xf numFmtId="0" fontId="7" fillId="3" borderId="9" xfId="6" applyFont="1" applyFill="1" applyBorder="1" applyAlignment="1" applyProtection="1">
      <alignment horizontal="center"/>
      <protection locked="0"/>
    </xf>
    <xf numFmtId="0" fontId="7" fillId="3" borderId="11" xfId="6" applyFont="1" applyFill="1" applyBorder="1" applyAlignment="1" applyProtection="1">
      <alignment horizontal="center"/>
      <protection locked="0"/>
    </xf>
    <xf numFmtId="0" fontId="11" fillId="4" borderId="18" xfId="6" applyFont="1" applyFill="1" applyBorder="1" applyAlignment="1">
      <alignment horizontal="center" textRotation="90" wrapText="1"/>
    </xf>
    <xf numFmtId="0" fontId="11" fillId="4" borderId="31" xfId="6" applyFont="1" applyFill="1" applyBorder="1" applyAlignment="1">
      <alignment horizontal="center" textRotation="90" wrapText="1"/>
    </xf>
    <xf numFmtId="0" fontId="11" fillId="4" borderId="26" xfId="6" applyFont="1" applyFill="1" applyBorder="1" applyAlignment="1">
      <alignment horizontal="center" textRotation="90" wrapText="1"/>
    </xf>
    <xf numFmtId="0" fontId="11" fillId="4" borderId="18" xfId="6" applyFont="1" applyFill="1" applyBorder="1" applyAlignment="1">
      <alignment textRotation="90" wrapText="1"/>
    </xf>
    <xf numFmtId="0" fontId="7" fillId="4" borderId="18" xfId="6" applyFont="1" applyFill="1" applyBorder="1" applyAlignment="1">
      <alignment horizontal="center"/>
    </xf>
    <xf numFmtId="0" fontId="7" fillId="5" borderId="14" xfId="6" applyFont="1" applyFill="1" applyBorder="1" applyAlignment="1">
      <alignment horizontal="center"/>
    </xf>
    <xf numFmtId="0" fontId="7" fillId="5" borderId="10" xfId="6" applyFont="1" applyFill="1" applyBorder="1" applyAlignment="1">
      <alignment horizontal="center"/>
    </xf>
    <xf numFmtId="0" fontId="7" fillId="5" borderId="17" xfId="6" applyFont="1" applyFill="1" applyBorder="1" applyAlignment="1">
      <alignment horizontal="center"/>
    </xf>
    <xf numFmtId="0" fontId="11" fillId="5" borderId="31" xfId="6" applyFont="1" applyFill="1" applyBorder="1" applyAlignment="1">
      <alignment horizontal="center" textRotation="90" wrapText="1"/>
    </xf>
    <xf numFmtId="0" fontId="11" fillId="5" borderId="26" xfId="6" applyFont="1" applyFill="1" applyBorder="1" applyAlignment="1">
      <alignment horizontal="center" textRotation="90" wrapText="1"/>
    </xf>
    <xf numFmtId="0" fontId="17" fillId="5" borderId="12" xfId="6" applyFont="1" applyFill="1" applyBorder="1" applyAlignment="1">
      <alignment horizontal="center" vertical="center"/>
    </xf>
    <xf numFmtId="0" fontId="17" fillId="5" borderId="15" xfId="6" applyFont="1" applyFill="1" applyBorder="1" applyAlignment="1">
      <alignment horizontal="center" vertical="center"/>
    </xf>
    <xf numFmtId="0" fontId="17" fillId="5" borderId="13" xfId="6" applyFont="1" applyFill="1" applyBorder="1" applyAlignment="1">
      <alignment horizontal="center" vertical="center"/>
    </xf>
    <xf numFmtId="0" fontId="17" fillId="5" borderId="11" xfId="6" applyFont="1" applyFill="1" applyBorder="1" applyAlignment="1">
      <alignment horizontal="center" vertical="center"/>
    </xf>
    <xf numFmtId="0" fontId="17" fillId="5" borderId="6" xfId="6" applyFont="1" applyFill="1" applyBorder="1" applyAlignment="1">
      <alignment horizontal="center" vertical="center"/>
    </xf>
    <xf numFmtId="0" fontId="17" fillId="5" borderId="7" xfId="6" applyFont="1" applyFill="1" applyBorder="1" applyAlignment="1">
      <alignment horizontal="center" vertical="center"/>
    </xf>
    <xf numFmtId="0" fontId="18" fillId="6" borderId="31"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5" fillId="0" borderId="0" xfId="0" applyFont="1" applyAlignment="1">
      <alignment horizontal="center"/>
    </xf>
    <xf numFmtId="0" fontId="5" fillId="0" borderId="14" xfId="0" applyFont="1" applyBorder="1" applyAlignment="1" applyProtection="1">
      <alignment horizontal="right" vertical="top"/>
      <protection locked="0"/>
    </xf>
    <xf numFmtId="0" fontId="5" fillId="0" borderId="10" xfId="0" applyFont="1" applyBorder="1" applyAlignment="1" applyProtection="1">
      <alignment horizontal="right" vertical="top"/>
      <protection locked="0"/>
    </xf>
    <xf numFmtId="0" fontId="5" fillId="0" borderId="17" xfId="0" applyFont="1" applyBorder="1" applyAlignment="1" applyProtection="1">
      <alignment horizontal="right" vertical="top"/>
      <protection locked="0"/>
    </xf>
    <xf numFmtId="0" fontId="3" fillId="0" borderId="0" xfId="0" applyFont="1" applyAlignment="1">
      <alignment horizontal="center"/>
    </xf>
    <xf numFmtId="0" fontId="3" fillId="8" borderId="18" xfId="0" applyFont="1" applyFill="1" applyBorder="1" applyAlignment="1">
      <alignment horizontal="center"/>
    </xf>
    <xf numFmtId="0" fontId="3" fillId="8" borderId="14" xfId="0" applyFont="1" applyFill="1" applyBorder="1" applyAlignment="1">
      <alignment horizontal="center"/>
    </xf>
    <xf numFmtId="0" fontId="3" fillId="8" borderId="10" xfId="0" applyFont="1" applyFill="1" applyBorder="1" applyAlignment="1">
      <alignment horizontal="center"/>
    </xf>
    <xf numFmtId="0" fontId="3" fillId="8" borderId="17" xfId="0" applyFont="1" applyFill="1" applyBorder="1" applyAlignment="1">
      <alignment horizontal="center"/>
    </xf>
    <xf numFmtId="0" fontId="34" fillId="0" borderId="0" xfId="0" applyFont="1" applyAlignment="1">
      <alignment vertical="top" wrapText="1"/>
    </xf>
    <xf numFmtId="0" fontId="3" fillId="0" borderId="15" xfId="0" applyFont="1" applyBorder="1" applyAlignment="1" applyProtection="1">
      <alignment horizontal="right"/>
      <protection locked="0"/>
    </xf>
    <xf numFmtId="2" fontId="8" fillId="0" borderId="0" xfId="0" applyNumberFormat="1" applyFont="1" applyAlignment="1">
      <alignment horizontal="center"/>
    </xf>
    <xf numFmtId="44" fontId="8" fillId="0" borderId="0" xfId="0" applyNumberFormat="1" applyFont="1" applyAlignment="1">
      <alignment horizontal="center"/>
    </xf>
    <xf numFmtId="0" fontId="3" fillId="0" borderId="0" xfId="0" applyFont="1" applyAlignment="1">
      <alignment horizontal="left" wrapText="1"/>
    </xf>
    <xf numFmtId="0" fontId="4" fillId="0" borderId="0" xfId="0" applyFont="1" applyAlignment="1">
      <alignment horizontal="right"/>
    </xf>
    <xf numFmtId="0" fontId="37" fillId="9" borderId="46" xfId="0" applyFont="1" applyFill="1" applyBorder="1" applyAlignment="1">
      <alignment horizontal="left"/>
    </xf>
    <xf numFmtId="0" fontId="37" fillId="9" borderId="47" xfId="0" applyFont="1" applyFill="1" applyBorder="1" applyAlignment="1">
      <alignment horizontal="left"/>
    </xf>
    <xf numFmtId="0" fontId="37" fillId="9" borderId="43" xfId="0" applyFont="1" applyFill="1" applyBorder="1" applyAlignment="1">
      <alignment horizontal="left"/>
    </xf>
    <xf numFmtId="0" fontId="37" fillId="9" borderId="48" xfId="0" applyFont="1" applyFill="1" applyBorder="1" applyAlignment="1">
      <alignment horizontal="left"/>
    </xf>
    <xf numFmtId="0" fontId="37" fillId="9" borderId="34" xfId="0" applyFont="1" applyFill="1" applyBorder="1" applyAlignment="1">
      <alignment horizontal="left"/>
    </xf>
    <xf numFmtId="0" fontId="37" fillId="9" borderId="44" xfId="0" applyFont="1" applyFill="1" applyBorder="1" applyAlignment="1">
      <alignment horizontal="left"/>
    </xf>
    <xf numFmtId="1" fontId="44" fillId="0" borderId="18" xfId="0" applyNumberFormat="1" applyFont="1" applyBorder="1"/>
    <xf numFmtId="0" fontId="45" fillId="0" borderId="18" xfId="0" applyFont="1" applyBorder="1" applyAlignment="1">
      <alignment horizontal="left" vertical="top" wrapText="1"/>
    </xf>
    <xf numFmtId="0" fontId="64" fillId="0" borderId="18" xfId="0" applyFont="1" applyBorder="1" applyAlignment="1" applyProtection="1">
      <alignment horizontal="left" wrapText="1"/>
      <protection locked="0"/>
    </xf>
    <xf numFmtId="1" fontId="44" fillId="0" borderId="18" xfId="0" applyNumberFormat="1" applyFont="1" applyBorder="1" applyAlignment="1">
      <alignment horizontal="left" vertical="center" wrapText="1"/>
    </xf>
    <xf numFmtId="0" fontId="43" fillId="0" borderId="5" xfId="0" applyFont="1" applyBorder="1" applyAlignment="1">
      <alignment horizontal="right" vertical="center" wrapText="1"/>
    </xf>
    <xf numFmtId="0" fontId="43" fillId="0" borderId="24" xfId="0" applyFont="1" applyBorder="1" applyAlignment="1">
      <alignment horizontal="right" vertical="center" wrapText="1"/>
    </xf>
    <xf numFmtId="1" fontId="51" fillId="0" borderId="28" xfId="0" applyNumberFormat="1" applyFont="1" applyBorder="1" applyAlignment="1">
      <alignment horizontal="center" vertical="center" wrapText="1"/>
    </xf>
    <xf numFmtId="1" fontId="51" fillId="0" borderId="1" xfId="0" applyNumberFormat="1" applyFont="1" applyBorder="1" applyAlignment="1">
      <alignment horizontal="center" vertical="center" wrapText="1"/>
    </xf>
    <xf numFmtId="0" fontId="52" fillId="0" borderId="18" xfId="0" applyFont="1" applyBorder="1" applyAlignment="1">
      <alignment horizontal="left" vertical="top" wrapText="1"/>
    </xf>
    <xf numFmtId="0" fontId="43" fillId="0" borderId="28"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4" xfId="0" applyFont="1" applyBorder="1" applyAlignment="1">
      <alignment horizontal="center" vertical="center" wrapText="1"/>
    </xf>
    <xf numFmtId="1" fontId="51" fillId="0" borderId="29" xfId="0" applyNumberFormat="1" applyFont="1" applyBorder="1" applyAlignment="1">
      <alignment horizontal="center" vertical="center" wrapText="1"/>
    </xf>
    <xf numFmtId="1" fontId="51" fillId="0" borderId="19" xfId="0" applyNumberFormat="1" applyFont="1" applyBorder="1" applyAlignment="1">
      <alignment horizontal="center" vertical="center" wrapText="1"/>
    </xf>
    <xf numFmtId="14" fontId="44" fillId="0" borderId="14" xfId="0" applyNumberFormat="1" applyFont="1" applyBorder="1" applyAlignment="1" applyProtection="1">
      <alignment horizontal="center"/>
      <protection locked="0"/>
    </xf>
    <xf numFmtId="14" fontId="44" fillId="0" borderId="17" xfId="0" applyNumberFormat="1" applyFont="1" applyBorder="1" applyAlignment="1" applyProtection="1">
      <alignment horizontal="center"/>
      <protection locked="0"/>
    </xf>
    <xf numFmtId="1" fontId="44" fillId="0" borderId="11" xfId="0" applyNumberFormat="1" applyFont="1" applyBorder="1" applyAlignment="1" applyProtection="1">
      <alignment horizontal="center"/>
      <protection locked="0"/>
    </xf>
    <xf numFmtId="1" fontId="44" fillId="0" borderId="6" xfId="0" applyNumberFormat="1" applyFont="1" applyBorder="1" applyAlignment="1" applyProtection="1">
      <alignment horizontal="center"/>
      <protection locked="0"/>
    </xf>
    <xf numFmtId="1" fontId="44" fillId="0" borderId="7" xfId="0" applyNumberFormat="1" applyFont="1" applyBorder="1" applyAlignment="1" applyProtection="1">
      <alignment horizontal="center"/>
      <protection locked="0"/>
    </xf>
    <xf numFmtId="0" fontId="52" fillId="0" borderId="11" xfId="0" applyFont="1" applyBorder="1" applyAlignment="1">
      <alignment vertical="top" wrapText="1"/>
    </xf>
    <xf numFmtId="0" fontId="52" fillId="0" borderId="6" xfId="0" applyFont="1" applyBorder="1" applyAlignment="1">
      <alignment vertical="top" wrapText="1"/>
    </xf>
    <xf numFmtId="0" fontId="52" fillId="0" borderId="7" xfId="0" applyFont="1" applyBorder="1" applyAlignment="1">
      <alignment vertical="top" wrapText="1"/>
    </xf>
    <xf numFmtId="1" fontId="43" fillId="0" borderId="29" xfId="0" applyNumberFormat="1" applyFont="1" applyBorder="1" applyAlignment="1">
      <alignment horizontal="center" vertical="center" wrapText="1"/>
    </xf>
    <xf numFmtId="1" fontId="43" fillId="0" borderId="20" xfId="0" applyNumberFormat="1" applyFont="1" applyBorder="1" applyAlignment="1">
      <alignment horizontal="center" vertical="center" wrapText="1"/>
    </xf>
    <xf numFmtId="1" fontId="43" fillId="0" borderId="28" xfId="0" applyNumberFormat="1" applyFont="1" applyBorder="1" applyAlignment="1">
      <alignment horizontal="center" vertical="center" wrapText="1"/>
    </xf>
    <xf numFmtId="1" fontId="43" fillId="0" borderId="24" xfId="0" applyNumberFormat="1" applyFont="1" applyBorder="1" applyAlignment="1">
      <alignment horizontal="center" vertical="center" wrapText="1"/>
    </xf>
    <xf numFmtId="0" fontId="68" fillId="0" borderId="23" xfId="0" applyFont="1" applyBorder="1" applyAlignment="1">
      <alignment horizontal="center" vertical="center" wrapText="1"/>
    </xf>
    <xf numFmtId="0" fontId="68" fillId="0" borderId="39" xfId="0" applyFont="1" applyBorder="1" applyAlignment="1">
      <alignment horizontal="center" vertical="center" wrapText="1"/>
    </xf>
    <xf numFmtId="0" fontId="52" fillId="0" borderId="14" xfId="0" applyFont="1" applyBorder="1" applyAlignment="1">
      <alignment horizontal="left" vertical="top" wrapText="1"/>
    </xf>
    <xf numFmtId="0" fontId="52" fillId="0" borderId="10" xfId="0" applyFont="1" applyBorder="1" applyAlignment="1">
      <alignment horizontal="left" vertical="top" wrapText="1"/>
    </xf>
    <xf numFmtId="0" fontId="52" fillId="0" borderId="17" xfId="0" applyFont="1" applyBorder="1" applyAlignment="1">
      <alignment horizontal="left" vertical="top" wrapText="1"/>
    </xf>
    <xf numFmtId="0" fontId="45" fillId="0" borderId="10" xfId="0" applyFont="1" applyBorder="1" applyAlignment="1">
      <alignment vertical="center" wrapText="1"/>
    </xf>
    <xf numFmtId="0" fontId="45" fillId="0" borderId="17" xfId="0" applyFont="1" applyBorder="1" applyAlignment="1">
      <alignment vertical="center" wrapText="1"/>
    </xf>
    <xf numFmtId="0" fontId="43" fillId="0" borderId="23"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5" xfId="0" applyFont="1" applyBorder="1" applyAlignment="1">
      <alignment horizontal="center" vertical="center" wrapText="1"/>
    </xf>
    <xf numFmtId="0" fontId="2" fillId="0" borderId="3" xfId="0" applyFont="1" applyBorder="1"/>
    <xf numFmtId="0" fontId="0" fillId="0" borderId="2" xfId="0" applyBorder="1"/>
    <xf numFmtId="0" fontId="57" fillId="0" borderId="3" xfId="0" applyFont="1" applyBorder="1"/>
    <xf numFmtId="0" fontId="2" fillId="0" borderId="49" xfId="0" applyFont="1" applyBorder="1" applyAlignment="1">
      <alignment horizontal="left" vertical="top" wrapText="1"/>
    </xf>
    <xf numFmtId="0" fontId="2" fillId="0" borderId="8" xfId="0" applyFont="1" applyBorder="1" applyAlignment="1">
      <alignment horizontal="left" vertical="top" wrapText="1"/>
    </xf>
    <xf numFmtId="0" fontId="30" fillId="0" borderId="12" xfId="0" applyFont="1" applyBorder="1" applyAlignment="1">
      <alignment vertical="top" wrapText="1"/>
    </xf>
    <xf numFmtId="0" fontId="30" fillId="0" borderId="15" xfId="0" applyFont="1" applyBorder="1" applyAlignment="1">
      <alignment vertical="top" wrapText="1"/>
    </xf>
    <xf numFmtId="0" fontId="30" fillId="0" borderId="13" xfId="0" applyFont="1" applyBorder="1" applyAlignment="1">
      <alignment vertical="top" wrapText="1"/>
    </xf>
    <xf numFmtId="0" fontId="37" fillId="0" borderId="9" xfId="0" applyFont="1" applyBorder="1" applyAlignment="1">
      <alignment horizontal="left" wrapText="1"/>
    </xf>
    <xf numFmtId="0" fontId="37" fillId="0" borderId="0" xfId="0" applyFont="1" applyAlignment="1">
      <alignment horizontal="left" wrapText="1"/>
    </xf>
    <xf numFmtId="0" fontId="37" fillId="0" borderId="38" xfId="0" applyFont="1" applyBorder="1" applyAlignment="1">
      <alignment horizontal="left" wrapText="1"/>
    </xf>
    <xf numFmtId="0" fontId="57" fillId="0" borderId="2" xfId="0" applyFont="1" applyBorder="1"/>
    <xf numFmtId="0" fontId="41" fillId="0" borderId="9" xfId="0" applyFont="1" applyBorder="1" applyAlignment="1">
      <alignment horizontal="center"/>
    </xf>
    <xf numFmtId="0" fontId="41" fillId="0" borderId="0" xfId="0" applyFont="1" applyAlignment="1">
      <alignment horizontal="center"/>
    </xf>
    <xf numFmtId="0" fontId="41" fillId="0" borderId="0" xfId="0" applyFont="1" applyAlignment="1">
      <alignment horizontal="center" wrapText="1"/>
    </xf>
    <xf numFmtId="0" fontId="57" fillId="0" borderId="1" xfId="0" applyFont="1" applyBorder="1" applyAlignment="1">
      <alignment horizontal="left"/>
    </xf>
    <xf numFmtId="0" fontId="57" fillId="0" borderId="3" xfId="0" applyFont="1" applyBorder="1" applyAlignment="1">
      <alignment horizontal="left"/>
    </xf>
    <xf numFmtId="0" fontId="57" fillId="0" borderId="2" xfId="0" applyFont="1" applyBorder="1" applyAlignment="1">
      <alignment horizontal="left"/>
    </xf>
    <xf numFmtId="0" fontId="57" fillId="14" borderId="0" xfId="0" applyFont="1" applyFill="1" applyAlignment="1">
      <alignment horizontal="center"/>
    </xf>
    <xf numFmtId="0" fontId="57"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57" fillId="0" borderId="1" xfId="0" applyFont="1" applyBorder="1" applyAlignment="1">
      <alignment horizontal="right"/>
    </xf>
    <xf numFmtId="0" fontId="57" fillId="0" borderId="32" xfId="0" applyFont="1" applyBorder="1" applyAlignment="1">
      <alignment horizontal="right"/>
    </xf>
    <xf numFmtId="0" fontId="57" fillId="0" borderId="42" xfId="0" applyFont="1" applyBorder="1" applyAlignment="1">
      <alignment horizontal="right"/>
    </xf>
    <xf numFmtId="0" fontId="57" fillId="0" borderId="41" xfId="0" applyFont="1" applyBorder="1" applyAlignment="1">
      <alignment horizontal="right"/>
    </xf>
    <xf numFmtId="0" fontId="57" fillId="0" borderId="30" xfId="0" applyFont="1" applyBorder="1" applyAlignment="1">
      <alignment horizontal="right"/>
    </xf>
    <xf numFmtId="0" fontId="61" fillId="14" borderId="0" xfId="0" applyFont="1" applyFill="1" applyAlignment="1">
      <alignment horizontal="center" vertical="center" wrapText="1"/>
    </xf>
    <xf numFmtId="0" fontId="57" fillId="0" borderId="1" xfId="0" applyFont="1" applyBorder="1"/>
    <xf numFmtId="0" fontId="57" fillId="0" borderId="33" xfId="0" applyFont="1" applyBorder="1"/>
    <xf numFmtId="0" fontId="57" fillId="0" borderId="53" xfId="0" applyFont="1" applyBorder="1"/>
    <xf numFmtId="0" fontId="72" fillId="0" borderId="38" xfId="0" applyFont="1" applyBorder="1" applyAlignment="1">
      <alignment horizontal="center" vertical="top" wrapText="1"/>
    </xf>
    <xf numFmtId="0" fontId="74" fillId="0" borderId="12" xfId="0" applyFont="1" applyBorder="1" applyAlignment="1">
      <alignment horizontal="center" vertical="top" wrapText="1"/>
    </xf>
    <xf numFmtId="0" fontId="74" fillId="0" borderId="9" xfId="0" applyFont="1" applyBorder="1" applyAlignment="1">
      <alignment horizontal="center" vertical="top" wrapText="1"/>
    </xf>
  </cellXfs>
  <cellStyles count="10">
    <cellStyle name="20% - Accent1" xfId="1" builtinId="30"/>
    <cellStyle name="Accent1 - 20%" xfId="2" xr:uid="{00000000-0005-0000-0000-000001000000}"/>
    <cellStyle name="Comma" xfId="9" builtinId="3"/>
    <cellStyle name="Comma 2" xfId="3" xr:uid="{00000000-0005-0000-0000-000002000000}"/>
    <cellStyle name="Currency" xfId="4" builtinId="4"/>
    <cellStyle name="Currency 2" xfId="5" xr:uid="{00000000-0005-0000-0000-000004000000}"/>
    <cellStyle name="Normal" xfId="0" builtinId="0"/>
    <cellStyle name="Normal 2" xfId="6" xr:uid="{00000000-0005-0000-0000-000006000000}"/>
    <cellStyle name="Normal 3" xfId="8" xr:uid="{27600144-6B38-45BA-8B97-FB9F6C4F7B44}"/>
    <cellStyle name="Percent 2"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69696"/>
      <color rgb="FFFFF2CC"/>
      <color rgb="FFFFFF66"/>
      <color rgb="FFFFCC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xdr:row>
          <xdr:rowOff>66675</xdr:rowOff>
        </xdr:from>
        <xdr:to>
          <xdr:col>10</xdr:col>
          <xdr:colOff>438150</xdr:colOff>
          <xdr:row>1</xdr:row>
          <xdr:rowOff>466725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SFA WILL NOT be converting SFA staff to FSMC staff through attrition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xdr:row>
          <xdr:rowOff>66675</xdr:rowOff>
        </xdr:from>
        <xdr:to>
          <xdr:col>10</xdr:col>
          <xdr:colOff>552450</xdr:colOff>
          <xdr:row>2</xdr:row>
          <xdr:rowOff>409575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SFA will be converting staff to FSMC staff through attrition.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0</xdr:row>
          <xdr:rowOff>123825</xdr:rowOff>
        </xdr:from>
        <xdr:to>
          <xdr:col>0</xdr:col>
          <xdr:colOff>1133475</xdr:colOff>
          <xdr:row>0</xdr:row>
          <xdr:rowOff>523875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6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0</xdr:row>
          <xdr:rowOff>180975</xdr:rowOff>
        </xdr:from>
        <xdr:to>
          <xdr:col>16</xdr:col>
          <xdr:colOff>161925</xdr:colOff>
          <xdr:row>0</xdr:row>
          <xdr:rowOff>371475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6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0</xdr:row>
          <xdr:rowOff>447675</xdr:rowOff>
        </xdr:from>
        <xdr:to>
          <xdr:col>16</xdr:col>
          <xdr:colOff>28575</xdr:colOff>
          <xdr:row>0</xdr:row>
          <xdr:rowOff>676275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6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NSLP</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0</xdr:row>
          <xdr:rowOff>123825</xdr:rowOff>
        </xdr:from>
        <xdr:to>
          <xdr:col>0</xdr:col>
          <xdr:colOff>1133475</xdr:colOff>
          <xdr:row>1</xdr:row>
          <xdr:rowOff>104775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7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C157"/>
  <sheetViews>
    <sheetView topLeftCell="A16" zoomScale="120" zoomScaleNormal="120" zoomScaleSheetLayoutView="110" workbookViewId="0">
      <selection activeCell="B18" sqref="B18"/>
    </sheetView>
  </sheetViews>
  <sheetFormatPr defaultColWidth="12.42578125" defaultRowHeight="12.75" x14ac:dyDescent="0.2"/>
  <cols>
    <col min="1" max="1" width="33" style="51" customWidth="1"/>
    <col min="2" max="2" width="74.85546875" style="51" customWidth="1"/>
    <col min="3" max="3" width="75.140625" style="26" customWidth="1"/>
  </cols>
  <sheetData>
    <row r="1" spans="1:3" ht="54.75" customHeight="1" x14ac:dyDescent="0.2">
      <c r="A1" s="71" t="s">
        <v>137</v>
      </c>
      <c r="B1" s="71" t="s">
        <v>180</v>
      </c>
      <c r="C1" s="54"/>
    </row>
    <row r="2" spans="1:3" ht="40.5" customHeight="1" x14ac:dyDescent="0.2">
      <c r="A2" s="72" t="s">
        <v>137</v>
      </c>
      <c r="B2" s="73" t="s">
        <v>173</v>
      </c>
      <c r="C2" s="54"/>
    </row>
    <row r="3" spans="1:3" ht="39.75" customHeight="1" x14ac:dyDescent="0.2">
      <c r="A3" s="72" t="s">
        <v>146</v>
      </c>
      <c r="B3" s="72" t="s">
        <v>307</v>
      </c>
      <c r="C3" s="54"/>
    </row>
    <row r="4" spans="1:3" ht="25.5" x14ac:dyDescent="0.2">
      <c r="A4" s="72" t="s">
        <v>146</v>
      </c>
      <c r="B4" s="72" t="s">
        <v>138</v>
      </c>
    </row>
    <row r="5" spans="1:3" ht="25.5" x14ac:dyDescent="0.2">
      <c r="A5" s="72" t="s">
        <v>146</v>
      </c>
      <c r="B5" s="72" t="s">
        <v>139</v>
      </c>
    </row>
    <row r="6" spans="1:3" ht="8.25" customHeight="1" x14ac:dyDescent="0.2">
      <c r="A6" s="74"/>
      <c r="B6" s="74"/>
      <c r="C6" s="55"/>
    </row>
    <row r="7" spans="1:3" ht="24.75" customHeight="1" x14ac:dyDescent="0.2">
      <c r="A7" s="72" t="s">
        <v>140</v>
      </c>
      <c r="B7" s="72" t="s">
        <v>174</v>
      </c>
    </row>
    <row r="8" spans="1:3" ht="8.25" customHeight="1" x14ac:dyDescent="0.2">
      <c r="A8" s="75"/>
      <c r="B8" s="75"/>
    </row>
    <row r="9" spans="1:3" ht="24" customHeight="1" x14ac:dyDescent="0.2">
      <c r="A9" s="72" t="s">
        <v>141</v>
      </c>
      <c r="B9" s="72" t="s">
        <v>172</v>
      </c>
    </row>
    <row r="10" spans="1:3" ht="21.75" customHeight="1" x14ac:dyDescent="0.2">
      <c r="A10" s="72" t="s">
        <v>141</v>
      </c>
      <c r="B10" s="72" t="s">
        <v>142</v>
      </c>
    </row>
    <row r="11" spans="1:3" ht="18" customHeight="1" x14ac:dyDescent="0.2">
      <c r="A11" s="72" t="s">
        <v>141</v>
      </c>
      <c r="B11" s="72" t="s">
        <v>143</v>
      </c>
    </row>
    <row r="12" spans="1:3" ht="8.25" customHeight="1" x14ac:dyDescent="0.2">
      <c r="A12" s="76"/>
      <c r="B12" s="76"/>
    </row>
    <row r="13" spans="1:3" ht="30.95" customHeight="1" x14ac:dyDescent="0.2">
      <c r="A13" s="72" t="s">
        <v>144</v>
      </c>
      <c r="B13" s="72" t="s">
        <v>175</v>
      </c>
    </row>
    <row r="14" spans="1:3" ht="6.75" customHeight="1" x14ac:dyDescent="0.2">
      <c r="A14" s="76"/>
      <c r="B14" s="76"/>
    </row>
    <row r="15" spans="1:3" ht="36" customHeight="1" x14ac:dyDescent="0.2">
      <c r="A15" s="72" t="s">
        <v>145</v>
      </c>
      <c r="B15" s="72" t="s">
        <v>308</v>
      </c>
    </row>
    <row r="16" spans="1:3" ht="6.75" customHeight="1" x14ac:dyDescent="0.2">
      <c r="A16" s="76"/>
      <c r="B16" s="76"/>
    </row>
    <row r="17" spans="1:3" ht="59.1" customHeight="1" x14ac:dyDescent="0.2">
      <c r="A17" s="72" t="s">
        <v>306</v>
      </c>
      <c r="B17" s="72" t="s">
        <v>309</v>
      </c>
    </row>
    <row r="18" spans="1:3" ht="56.1" customHeight="1" x14ac:dyDescent="0.2">
      <c r="A18" s="72" t="s">
        <v>305</v>
      </c>
      <c r="B18" s="333" t="s">
        <v>312</v>
      </c>
    </row>
    <row r="19" spans="1:3" ht="6" customHeight="1" thickBot="1" x14ac:dyDescent="0.25">
      <c r="A19" s="77"/>
      <c r="B19" s="77"/>
      <c r="C19" s="60"/>
    </row>
    <row r="20" spans="1:3" ht="60" customHeight="1" x14ac:dyDescent="0.2">
      <c r="A20" s="98" t="s">
        <v>211</v>
      </c>
      <c r="B20" s="98" t="s">
        <v>310</v>
      </c>
      <c r="C20" s="61"/>
    </row>
    <row r="21" spans="1:3" ht="31.5" customHeight="1" thickBot="1" x14ac:dyDescent="0.25">
      <c r="A21" s="99" t="s">
        <v>304</v>
      </c>
      <c r="B21" s="99" t="s">
        <v>311</v>
      </c>
    </row>
    <row r="22" spans="1:3" ht="33.950000000000003" customHeight="1" x14ac:dyDescent="0.2">
      <c r="C22" s="61"/>
    </row>
    <row r="24" spans="1:3" ht="30" customHeight="1" x14ac:dyDescent="0.2">
      <c r="A24" s="52"/>
      <c r="B24" s="52"/>
      <c r="C24" s="61"/>
    </row>
    <row r="26" spans="1:3" ht="30.95" customHeight="1" x14ac:dyDescent="0.2">
      <c r="C26" s="60"/>
    </row>
    <row r="28" spans="1:3" ht="28.5" customHeight="1" x14ac:dyDescent="0.2">
      <c r="C28" s="60"/>
    </row>
    <row r="40" spans="3:3" x14ac:dyDescent="0.2">
      <c r="C40" s="51"/>
    </row>
    <row r="50" spans="1:1" ht="25.5" customHeight="1" x14ac:dyDescent="0.2"/>
    <row r="54" spans="1:1" ht="25.5" customHeight="1" x14ac:dyDescent="0.2"/>
    <row r="58" spans="1:1" x14ac:dyDescent="0.2">
      <c r="A58" s="70"/>
    </row>
    <row r="62" spans="1:1" ht="17.25" customHeight="1" x14ac:dyDescent="0.2"/>
    <row r="86" spans="1:1" ht="25.5" customHeight="1" x14ac:dyDescent="0.2"/>
    <row r="90" spans="1:1" x14ac:dyDescent="0.2">
      <c r="A90" s="70"/>
    </row>
    <row r="123" ht="25.5" customHeight="1" x14ac:dyDescent="0.2"/>
    <row r="125" ht="25.5" customHeight="1" x14ac:dyDescent="0.2"/>
    <row r="131" spans="1:1" x14ac:dyDescent="0.2">
      <c r="A131" s="70"/>
    </row>
    <row r="143" spans="1:1" x14ac:dyDescent="0.2">
      <c r="A143" s="70"/>
    </row>
    <row r="157" spans="1:3" x14ac:dyDescent="0.2">
      <c r="A157" s="70"/>
      <c r="B157" s="70"/>
      <c r="C157" s="53"/>
    </row>
  </sheetData>
  <sheetProtection algorithmName="SHA-512" hashValue="fUJ/vApw3wgIQUP72JJNLCIuEvT1ruR4ZCNsnlOMmyymODZURo2n9tIfHrXnijyVi2UKAni2r9pYcwCg3BXJ3g==" saltValue="mHdCDFVoeQr7Ej4aSpMZmA==" spinCount="100000" sheet="1" formatColumns="0"/>
  <phoneticPr fontId="16" type="noConversion"/>
  <printOptions horizontalCentered="1"/>
  <pageMargins left="0.25" right="0.25" top="0.75" bottom="0.75" header="0.3" footer="0.3"/>
  <pageSetup scale="96" orientation="portrait" r:id="rId1"/>
  <headerFooter alignWithMargins="0">
    <oddHeader>&amp;CNJ Work Book for FSMC - RFP&amp;R&amp;"Times New Roman,Bold Italic"Form 372
November 2020</oddHeader>
    <oddFooter>&amp;L&amp;"Times New Roman,Regular"&amp;11&amp;A&amp;C&amp;"Times New Roman,Regular"&amp;11Page &amp;P of &amp;N</oddFooter>
  </headerFooter>
  <rowBreaks count="3" manualBreakCount="3">
    <brk id="57" max="16383" man="1"/>
    <brk id="108" max="16383" man="1"/>
    <brk id="1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C57C-BA80-49AC-ACF6-AC6FF8A9C95A}">
  <dimension ref="A1:B51"/>
  <sheetViews>
    <sheetView topLeftCell="A4" workbookViewId="0">
      <selection activeCell="B12" sqref="B12"/>
    </sheetView>
  </sheetViews>
  <sheetFormatPr defaultRowHeight="12.75" x14ac:dyDescent="0.2"/>
  <cols>
    <col min="1" max="1" width="21.5703125" customWidth="1"/>
    <col min="2" max="2" width="17.7109375" customWidth="1"/>
  </cols>
  <sheetData>
    <row r="1" spans="1:2" ht="16.5" x14ac:dyDescent="0.3">
      <c r="A1" s="515"/>
      <c r="B1" s="235"/>
    </row>
    <row r="2" spans="1:2" ht="16.5" x14ac:dyDescent="0.3">
      <c r="A2" s="515"/>
      <c r="B2" s="236"/>
    </row>
    <row r="3" spans="1:2" ht="16.5" x14ac:dyDescent="0.3">
      <c r="A3" s="515"/>
      <c r="B3" s="236"/>
    </row>
    <row r="4" spans="1:2" ht="30.95" customHeight="1" x14ac:dyDescent="0.3">
      <c r="A4" s="237" t="s">
        <v>133</v>
      </c>
      <c r="B4" s="258" t="str">
        <f>'a. Historical Meal Counts_Sales'!A3</f>
        <v>HOPATCONG BD OF ED</v>
      </c>
    </row>
    <row r="5" spans="1:2" ht="16.5" x14ac:dyDescent="0.3">
      <c r="A5" s="237"/>
      <c r="B5" s="357"/>
    </row>
    <row r="6" spans="1:2" ht="16.5" x14ac:dyDescent="0.3">
      <c r="A6" s="237"/>
      <c r="B6" s="358"/>
    </row>
    <row r="7" spans="1:2" ht="16.5" x14ac:dyDescent="0.3">
      <c r="A7" s="237"/>
      <c r="B7" s="358"/>
    </row>
    <row r="8" spans="1:2" ht="16.5" x14ac:dyDescent="0.3">
      <c r="A8" s="238" t="s">
        <v>233</v>
      </c>
      <c r="B8" s="358"/>
    </row>
    <row r="9" spans="1:2" ht="16.5" x14ac:dyDescent="0.3">
      <c r="A9" s="239" t="s">
        <v>151</v>
      </c>
      <c r="B9" s="240">
        <f>'h. Projected Meal Counts'!C14</f>
        <v>103330</v>
      </c>
    </row>
    <row r="10" spans="1:2" ht="16.5" x14ac:dyDescent="0.3">
      <c r="A10" s="239" t="s">
        <v>234</v>
      </c>
      <c r="B10" s="240">
        <f>'h. Projected Meal Counts'!C24</f>
        <v>17654</v>
      </c>
    </row>
    <row r="11" spans="1:2" ht="16.5" x14ac:dyDescent="0.3">
      <c r="A11" s="239" t="s">
        <v>235</v>
      </c>
      <c r="B11" s="240">
        <f>'h. Projected Meal Counts'!C31</f>
        <v>0</v>
      </c>
    </row>
    <row r="12" spans="1:2" ht="16.5" x14ac:dyDescent="0.3">
      <c r="A12" s="239" t="s">
        <v>236</v>
      </c>
      <c r="B12" s="241">
        <f>'h. Projected Meal Counts'!I38</f>
        <v>122907.2</v>
      </c>
    </row>
    <row r="13" spans="1:2" ht="16.5" x14ac:dyDescent="0.3">
      <c r="A13" s="239" t="s">
        <v>237</v>
      </c>
      <c r="B13" s="242">
        <f>'h. Projected Meal Counts'!C38</f>
        <v>28061.004566210046</v>
      </c>
    </row>
    <row r="14" spans="1:2" ht="16.5" x14ac:dyDescent="0.3">
      <c r="A14" s="239" t="s">
        <v>238</v>
      </c>
      <c r="B14" s="243">
        <f>B9+B10+B11+B13</f>
        <v>149045.00456621003</v>
      </c>
    </row>
    <row r="15" spans="1:2" ht="16.5" x14ac:dyDescent="0.3">
      <c r="A15" s="237"/>
      <c r="B15" s="236"/>
    </row>
    <row r="16" spans="1:2" ht="16.5" x14ac:dyDescent="0.3">
      <c r="A16" s="244" t="s">
        <v>239</v>
      </c>
      <c r="B16" s="245">
        <f>'h. Projected Meal Counts'!C51</f>
        <v>0</v>
      </c>
    </row>
    <row r="17" spans="1:2" ht="16.5" x14ac:dyDescent="0.3">
      <c r="A17" s="244" t="s">
        <v>240</v>
      </c>
      <c r="B17" s="245">
        <f>'h. Projected Meal Counts'!C52</f>
        <v>0</v>
      </c>
    </row>
    <row r="18" spans="1:2" ht="16.5" x14ac:dyDescent="0.3">
      <c r="A18" s="244" t="s">
        <v>241</v>
      </c>
      <c r="B18" s="245">
        <f>'h. Projected Meal Counts'!C53</f>
        <v>0</v>
      </c>
    </row>
    <row r="19" spans="1:2" ht="16.5" x14ac:dyDescent="0.3">
      <c r="A19" s="244" t="s">
        <v>242</v>
      </c>
      <c r="B19" s="245">
        <f>'h. Projected Meal Counts'!C54</f>
        <v>0</v>
      </c>
    </row>
    <row r="20" spans="1:2" ht="16.5" x14ac:dyDescent="0.3">
      <c r="A20" s="244" t="s">
        <v>243</v>
      </c>
      <c r="B20" s="246">
        <f>SUM(B16:B19)</f>
        <v>0</v>
      </c>
    </row>
    <row r="21" spans="1:2" ht="16.5" x14ac:dyDescent="0.3">
      <c r="A21" s="237"/>
      <c r="B21" s="236"/>
    </row>
    <row r="22" spans="1:2" ht="16.5" x14ac:dyDescent="0.3">
      <c r="A22" s="247" t="s">
        <v>244</v>
      </c>
      <c r="B22" s="242">
        <f>'h. Projected Meal Counts'!C45</f>
        <v>0</v>
      </c>
    </row>
    <row r="23" spans="1:2" ht="16.5" x14ac:dyDescent="0.3">
      <c r="A23" s="247" t="s">
        <v>245</v>
      </c>
      <c r="B23" s="242">
        <f>'h. Projected Meal Counts'!C46</f>
        <v>0</v>
      </c>
    </row>
    <row r="24" spans="1:2" ht="16.5" x14ac:dyDescent="0.3">
      <c r="A24" s="247" t="s">
        <v>246</v>
      </c>
      <c r="B24" s="242">
        <f>'h. Projected Meal Counts'!C48</f>
        <v>0</v>
      </c>
    </row>
    <row r="25" spans="1:2" ht="16.5" x14ac:dyDescent="0.3">
      <c r="A25" s="247" t="s">
        <v>247</v>
      </c>
      <c r="B25" s="242">
        <f>'h. Projected Meal Counts'!C47</f>
        <v>0</v>
      </c>
    </row>
    <row r="26" spans="1:2" ht="16.5" x14ac:dyDescent="0.3">
      <c r="A26" s="247" t="s">
        <v>248</v>
      </c>
      <c r="B26" s="248">
        <f>SUM(B22:B25)</f>
        <v>0</v>
      </c>
    </row>
    <row r="27" spans="1:2" ht="16.5" x14ac:dyDescent="0.3">
      <c r="A27" s="237"/>
      <c r="B27" s="236"/>
    </row>
    <row r="28" spans="1:2" ht="16.5" x14ac:dyDescent="0.3">
      <c r="A28" s="249" t="s">
        <v>249</v>
      </c>
      <c r="B28" s="241">
        <f>'h. Projected Meal Counts'!I39</f>
        <v>0</v>
      </c>
    </row>
    <row r="29" spans="1:2" ht="16.5" x14ac:dyDescent="0.3">
      <c r="A29" s="249" t="s">
        <v>250</v>
      </c>
      <c r="B29" s="241">
        <f>'h. Projected Meal Counts'!I40</f>
        <v>11706.26</v>
      </c>
    </row>
    <row r="30" spans="1:2" ht="16.5" x14ac:dyDescent="0.3">
      <c r="A30" s="237"/>
      <c r="B30" s="250"/>
    </row>
    <row r="31" spans="1:2" ht="16.5" x14ac:dyDescent="0.3">
      <c r="A31" s="237" t="s">
        <v>251</v>
      </c>
      <c r="B31" s="243">
        <f>B14+B20+B26</f>
        <v>149045.00456621003</v>
      </c>
    </row>
    <row r="32" spans="1:2" ht="16.5" x14ac:dyDescent="0.3">
      <c r="A32" s="237"/>
      <c r="B32" s="236"/>
    </row>
    <row r="33" spans="1:2" ht="16.5" x14ac:dyDescent="0.3">
      <c r="A33" s="238" t="s">
        <v>252</v>
      </c>
      <c r="B33" s="236"/>
    </row>
    <row r="34" spans="1:2" ht="16.5" x14ac:dyDescent="0.3">
      <c r="A34" s="237" t="s">
        <v>253</v>
      </c>
      <c r="B34" s="251">
        <f>'h. Projected Meal Counts'!I41</f>
        <v>404640.26000000007</v>
      </c>
    </row>
    <row r="35" spans="1:2" ht="16.5" x14ac:dyDescent="0.3">
      <c r="A35" s="237" t="s">
        <v>254</v>
      </c>
      <c r="B35" s="251">
        <f>'h. Projected Meal Counts'!K57</f>
        <v>223700.08000000002</v>
      </c>
    </row>
    <row r="36" spans="1:2" ht="16.5" x14ac:dyDescent="0.3">
      <c r="A36" s="237" t="s">
        <v>268</v>
      </c>
      <c r="B36" s="251">
        <f>'h. Projected Meal Counts'!I43</f>
        <v>0</v>
      </c>
    </row>
    <row r="37" spans="1:2" ht="16.5" x14ac:dyDescent="0.3">
      <c r="A37" s="237" t="s">
        <v>255</v>
      </c>
      <c r="B37" s="252">
        <f>B34+B35+B36</f>
        <v>628340.34000000008</v>
      </c>
    </row>
    <row r="38" spans="1:2" ht="16.5" x14ac:dyDescent="0.3">
      <c r="A38" s="237"/>
      <c r="B38" s="358"/>
    </row>
    <row r="39" spans="1:2" ht="16.5" x14ac:dyDescent="0.3">
      <c r="A39" s="238" t="s">
        <v>256</v>
      </c>
      <c r="B39" s="358"/>
    </row>
    <row r="40" spans="1:2" ht="16.5" x14ac:dyDescent="0.3">
      <c r="A40" s="237" t="s">
        <v>257</v>
      </c>
      <c r="B40" s="359"/>
    </row>
    <row r="41" spans="1:2" ht="16.5" x14ac:dyDescent="0.3">
      <c r="A41" s="237" t="s">
        <v>258</v>
      </c>
      <c r="B41" s="359"/>
    </row>
    <row r="42" spans="1:2" ht="16.5" x14ac:dyDescent="0.3">
      <c r="A42" s="237" t="s">
        <v>259</v>
      </c>
      <c r="B42" s="359"/>
    </row>
    <row r="43" spans="1:2" ht="16.5" x14ac:dyDescent="0.3">
      <c r="A43" s="237" t="s">
        <v>260</v>
      </c>
      <c r="B43" s="359"/>
    </row>
    <row r="44" spans="1:2" ht="16.5" x14ac:dyDescent="0.3">
      <c r="A44" s="237" t="s">
        <v>261</v>
      </c>
      <c r="B44" s="359"/>
    </row>
    <row r="45" spans="1:2" ht="16.5" x14ac:dyDescent="0.3">
      <c r="A45" s="237" t="s">
        <v>262</v>
      </c>
      <c r="B45" s="252">
        <v>0</v>
      </c>
    </row>
    <row r="46" spans="1:2" ht="16.5" x14ac:dyDescent="0.3">
      <c r="A46" s="237"/>
      <c r="B46" s="236"/>
    </row>
    <row r="47" spans="1:2" ht="16.5" x14ac:dyDescent="0.3">
      <c r="A47" s="237" t="s">
        <v>263</v>
      </c>
      <c r="B47" s="253">
        <f>B37-B45</f>
        <v>628340.34000000008</v>
      </c>
    </row>
    <row r="48" spans="1:2" ht="33" x14ac:dyDescent="0.3">
      <c r="A48" s="254" t="s">
        <v>264</v>
      </c>
      <c r="B48" s="255">
        <v>0</v>
      </c>
    </row>
    <row r="49" spans="1:2" ht="49.5" x14ac:dyDescent="0.3">
      <c r="A49" s="254" t="s">
        <v>265</v>
      </c>
      <c r="B49" s="253">
        <v>0</v>
      </c>
    </row>
    <row r="50" spans="1:2" ht="16.5" x14ac:dyDescent="0.3">
      <c r="A50" s="237"/>
      <c r="B50" s="236"/>
    </row>
    <row r="51" spans="1:2" ht="17.25" thickBot="1" x14ac:dyDescent="0.35">
      <c r="A51" s="256" t="s">
        <v>266</v>
      </c>
      <c r="B51" s="257">
        <v>0</v>
      </c>
    </row>
  </sheetData>
  <sheetProtection algorithmName="SHA-512" hashValue="rlkXrUPTZSW0jp2+GnK6FwlP27S4AY0OevI3diTsYshoQCdNWp0MDdRFIiiUzecgKF0lqUPOHL1hgl8hVsyqRg==" saltValue="8fgQ8XKEuovlgOdqDufxgw==" spinCount="100000" sheet="1" objects="1" scenarios="1"/>
  <mergeCells count="1">
    <mergeCell ref="A1:A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DAD53-0AAA-40D5-9D13-092445400BE6}">
  <dimension ref="A1:B65"/>
  <sheetViews>
    <sheetView topLeftCell="A37" workbookViewId="0">
      <selection activeCell="B9" sqref="B9"/>
    </sheetView>
  </sheetViews>
  <sheetFormatPr defaultRowHeight="12.75" x14ac:dyDescent="0.2"/>
  <cols>
    <col min="1" max="1" width="23.140625" customWidth="1"/>
    <col min="2" max="2" width="18.140625" customWidth="1"/>
  </cols>
  <sheetData>
    <row r="1" spans="1:2" ht="16.5" x14ac:dyDescent="0.3">
      <c r="A1" s="516"/>
      <c r="B1" s="360"/>
    </row>
    <row r="2" spans="1:2" ht="16.5" x14ac:dyDescent="0.3">
      <c r="A2" s="517"/>
      <c r="B2" s="361"/>
    </row>
    <row r="3" spans="1:2" ht="16.5" x14ac:dyDescent="0.3">
      <c r="A3" s="517"/>
      <c r="B3" s="361"/>
    </row>
    <row r="4" spans="1:2" ht="30" customHeight="1" x14ac:dyDescent="0.3">
      <c r="A4" s="296" t="s">
        <v>133</v>
      </c>
      <c r="B4" s="316" t="str">
        <f>'a. Historical Meal Counts_Sales'!A3</f>
        <v>HOPATCONG BD OF ED</v>
      </c>
    </row>
    <row r="5" spans="1:2" ht="16.5" x14ac:dyDescent="0.3">
      <c r="A5" s="296"/>
      <c r="B5" s="362"/>
    </row>
    <row r="6" spans="1:2" ht="16.5" x14ac:dyDescent="0.3">
      <c r="A6" s="296"/>
      <c r="B6" s="361"/>
    </row>
    <row r="7" spans="1:2" ht="16.5" x14ac:dyDescent="0.3">
      <c r="A7" s="296"/>
      <c r="B7" s="361"/>
    </row>
    <row r="8" spans="1:2" ht="16.5" x14ac:dyDescent="0.3">
      <c r="A8" s="297" t="s">
        <v>233</v>
      </c>
      <c r="B8" s="361"/>
    </row>
    <row r="9" spans="1:2" ht="16.5" x14ac:dyDescent="0.3">
      <c r="A9" s="298" t="s">
        <v>151</v>
      </c>
      <c r="B9" s="299">
        <f>'h. Projected Meal Counts'!C14</f>
        <v>103330</v>
      </c>
    </row>
    <row r="10" spans="1:2" ht="16.5" x14ac:dyDescent="0.3">
      <c r="A10" s="298" t="s">
        <v>234</v>
      </c>
      <c r="B10" s="299">
        <f>'h. Projected Meal Counts'!C24</f>
        <v>17654</v>
      </c>
    </row>
    <row r="11" spans="1:2" ht="16.5" x14ac:dyDescent="0.3">
      <c r="A11" s="298" t="s">
        <v>235</v>
      </c>
      <c r="B11" s="299">
        <f>'h. Projected Meal Counts'!C31</f>
        <v>0</v>
      </c>
    </row>
    <row r="12" spans="1:2" ht="16.5" x14ac:dyDescent="0.3">
      <c r="A12" s="298" t="s">
        <v>236</v>
      </c>
      <c r="B12" s="300">
        <f>'h. Projected Meal Counts'!I38</f>
        <v>122907.2</v>
      </c>
    </row>
    <row r="13" spans="1:2" ht="16.5" x14ac:dyDescent="0.3">
      <c r="A13" s="298" t="s">
        <v>237</v>
      </c>
      <c r="B13" s="301">
        <f>'h. Projected Meal Counts'!C38</f>
        <v>28061.004566210046</v>
      </c>
    </row>
    <row r="14" spans="1:2" ht="16.5" x14ac:dyDescent="0.3">
      <c r="A14" s="298" t="s">
        <v>238</v>
      </c>
      <c r="B14" s="299">
        <f>B9+B10+B11+B13</f>
        <v>149045.00456621003</v>
      </c>
    </row>
    <row r="15" spans="1:2" ht="16.5" x14ac:dyDescent="0.3">
      <c r="A15" s="296"/>
      <c r="B15" s="295"/>
    </row>
    <row r="16" spans="1:2" ht="16.5" x14ac:dyDescent="0.3">
      <c r="A16" s="302" t="s">
        <v>239</v>
      </c>
      <c r="B16" s="301">
        <f>'h. Projected Meal Counts'!C51</f>
        <v>0</v>
      </c>
    </row>
    <row r="17" spans="1:2" ht="16.5" x14ac:dyDescent="0.3">
      <c r="A17" s="302" t="s">
        <v>240</v>
      </c>
      <c r="B17" s="301">
        <f>'h. Projected Meal Counts'!C52</f>
        <v>0</v>
      </c>
    </row>
    <row r="18" spans="1:2" ht="16.5" x14ac:dyDescent="0.3">
      <c r="A18" s="302" t="s">
        <v>241</v>
      </c>
      <c r="B18" s="301">
        <f>'h. Projected Meal Counts'!C53</f>
        <v>0</v>
      </c>
    </row>
    <row r="19" spans="1:2" ht="16.5" x14ac:dyDescent="0.3">
      <c r="A19" s="302" t="s">
        <v>242</v>
      </c>
      <c r="B19" s="301">
        <f>'h. Projected Meal Counts'!C54</f>
        <v>0</v>
      </c>
    </row>
    <row r="20" spans="1:2" ht="16.5" x14ac:dyDescent="0.3">
      <c r="A20" s="302" t="s">
        <v>243</v>
      </c>
      <c r="B20" s="301">
        <f>SUM(B16:B19)</f>
        <v>0</v>
      </c>
    </row>
    <row r="21" spans="1:2" ht="16.5" x14ac:dyDescent="0.3">
      <c r="A21" s="296"/>
      <c r="B21" s="295"/>
    </row>
    <row r="22" spans="1:2" ht="16.5" x14ac:dyDescent="0.3">
      <c r="A22" s="303" t="s">
        <v>244</v>
      </c>
      <c r="B22" s="301">
        <f>'h. Projected Meal Counts'!C45</f>
        <v>0</v>
      </c>
    </row>
    <row r="23" spans="1:2" ht="16.5" x14ac:dyDescent="0.3">
      <c r="A23" s="303" t="s">
        <v>245</v>
      </c>
      <c r="B23" s="301">
        <f>'h. Projected Meal Counts'!C46</f>
        <v>0</v>
      </c>
    </row>
    <row r="24" spans="1:2" ht="16.5" x14ac:dyDescent="0.3">
      <c r="A24" s="303" t="s">
        <v>246</v>
      </c>
      <c r="B24" s="301">
        <f>'h. Projected Meal Counts'!C48</f>
        <v>0</v>
      </c>
    </row>
    <row r="25" spans="1:2" ht="16.5" x14ac:dyDescent="0.3">
      <c r="A25" s="303" t="s">
        <v>247</v>
      </c>
      <c r="B25" s="301">
        <f>'h. Projected Meal Counts'!C47</f>
        <v>0</v>
      </c>
    </row>
    <row r="26" spans="1:2" ht="16.5" x14ac:dyDescent="0.3">
      <c r="A26" s="303" t="s">
        <v>248</v>
      </c>
      <c r="B26" s="301">
        <f>SUM(B22:B25)</f>
        <v>0</v>
      </c>
    </row>
    <row r="27" spans="1:2" ht="16.5" x14ac:dyDescent="0.3">
      <c r="A27" s="296"/>
      <c r="B27" s="304"/>
    </row>
    <row r="28" spans="1:2" ht="16.5" x14ac:dyDescent="0.3">
      <c r="A28" s="305" t="s">
        <v>251</v>
      </c>
      <c r="B28" s="299">
        <f>B14+B20+B26</f>
        <v>149045.00456621003</v>
      </c>
    </row>
    <row r="29" spans="1:2" ht="16.5" x14ac:dyDescent="0.3">
      <c r="A29" s="296"/>
      <c r="B29" s="295"/>
    </row>
    <row r="30" spans="1:2" ht="16.5" x14ac:dyDescent="0.3">
      <c r="A30" s="306" t="s">
        <v>252</v>
      </c>
      <c r="B30" s="295"/>
    </row>
    <row r="31" spans="1:2" ht="16.5" x14ac:dyDescent="0.3">
      <c r="A31" s="305" t="s">
        <v>253</v>
      </c>
      <c r="B31" s="300">
        <f>'h. Projected Meal Counts'!I41</f>
        <v>404640.26000000007</v>
      </c>
    </row>
    <row r="32" spans="1:2" ht="16.5" x14ac:dyDescent="0.3">
      <c r="A32" s="305" t="s">
        <v>282</v>
      </c>
      <c r="B32" s="300">
        <f>'h. Projected Meal Counts'!I43</f>
        <v>0</v>
      </c>
    </row>
    <row r="33" spans="1:2" ht="16.5" x14ac:dyDescent="0.3">
      <c r="A33" s="305" t="s">
        <v>254</v>
      </c>
      <c r="B33" s="300">
        <f>'h. Projected Meal Counts'!K57</f>
        <v>223700.08000000002</v>
      </c>
    </row>
    <row r="34" spans="1:2" ht="16.5" x14ac:dyDescent="0.3">
      <c r="A34" s="305" t="s">
        <v>255</v>
      </c>
      <c r="B34" s="300">
        <f>B31+B32+B33</f>
        <v>628340.34000000008</v>
      </c>
    </row>
    <row r="35" spans="1:2" ht="16.5" x14ac:dyDescent="0.3">
      <c r="A35" s="296"/>
      <c r="B35" s="295"/>
    </row>
    <row r="36" spans="1:2" ht="16.5" x14ac:dyDescent="0.3">
      <c r="A36" s="297" t="s">
        <v>283</v>
      </c>
      <c r="B36" s="295"/>
    </row>
    <row r="37" spans="1:2" ht="16.5" x14ac:dyDescent="0.3">
      <c r="A37" s="298" t="s">
        <v>163</v>
      </c>
      <c r="B37" s="363">
        <v>0</v>
      </c>
    </row>
    <row r="38" spans="1:2" ht="16.5" x14ac:dyDescent="0.3">
      <c r="A38" s="298" t="s">
        <v>284</v>
      </c>
      <c r="B38" s="363">
        <v>0</v>
      </c>
    </row>
    <row r="39" spans="1:2" ht="16.5" x14ac:dyDescent="0.3">
      <c r="A39" s="298" t="s">
        <v>232</v>
      </c>
      <c r="B39" s="363">
        <v>0</v>
      </c>
    </row>
    <row r="40" spans="1:2" ht="16.5" x14ac:dyDescent="0.3">
      <c r="A40" s="298" t="s">
        <v>285</v>
      </c>
      <c r="B40" s="363">
        <v>0</v>
      </c>
    </row>
    <row r="41" spans="1:2" ht="16.5" x14ac:dyDescent="0.3">
      <c r="A41" s="298" t="s">
        <v>286</v>
      </c>
      <c r="B41" s="300">
        <f>SUM(B37:B40)</f>
        <v>0</v>
      </c>
    </row>
    <row r="42" spans="1:2" ht="16.5" x14ac:dyDescent="0.3">
      <c r="A42" s="296"/>
      <c r="B42" s="307"/>
    </row>
    <row r="43" spans="1:2" ht="16.5" x14ac:dyDescent="0.3">
      <c r="A43" s="302" t="s">
        <v>163</v>
      </c>
      <c r="B43" s="363">
        <v>0</v>
      </c>
    </row>
    <row r="44" spans="1:2" ht="16.5" x14ac:dyDescent="0.3">
      <c r="A44" s="302" t="s">
        <v>284</v>
      </c>
      <c r="B44" s="363">
        <v>0</v>
      </c>
    </row>
    <row r="45" spans="1:2" ht="16.5" x14ac:dyDescent="0.3">
      <c r="A45" s="302" t="s">
        <v>287</v>
      </c>
      <c r="B45" s="363">
        <v>0</v>
      </c>
    </row>
    <row r="46" spans="1:2" ht="16.5" x14ac:dyDescent="0.3">
      <c r="A46" s="302" t="s">
        <v>288</v>
      </c>
      <c r="B46" s="300">
        <f>SUM(B43:B45)</f>
        <v>0</v>
      </c>
    </row>
    <row r="47" spans="1:2" ht="16.5" x14ac:dyDescent="0.3">
      <c r="A47" s="296"/>
      <c r="B47" s="307"/>
    </row>
    <row r="48" spans="1:2" ht="16.5" x14ac:dyDescent="0.3">
      <c r="A48" s="303" t="s">
        <v>163</v>
      </c>
      <c r="B48" s="363">
        <v>0</v>
      </c>
    </row>
    <row r="49" spans="1:2" ht="16.5" x14ac:dyDescent="0.3">
      <c r="A49" s="303" t="s">
        <v>284</v>
      </c>
      <c r="B49" s="363">
        <v>0</v>
      </c>
    </row>
    <row r="50" spans="1:2" ht="16.5" x14ac:dyDescent="0.3">
      <c r="A50" s="303" t="s">
        <v>287</v>
      </c>
      <c r="B50" s="363">
        <v>0</v>
      </c>
    </row>
    <row r="51" spans="1:2" ht="16.5" x14ac:dyDescent="0.3">
      <c r="A51" s="303" t="s">
        <v>289</v>
      </c>
      <c r="B51" s="300">
        <f>SUM(B48:B50)</f>
        <v>0</v>
      </c>
    </row>
    <row r="52" spans="1:2" ht="16.5" x14ac:dyDescent="0.3">
      <c r="A52" s="296"/>
      <c r="B52" s="307"/>
    </row>
    <row r="53" spans="1:2" ht="16.5" x14ac:dyDescent="0.3">
      <c r="A53" s="308" t="s">
        <v>290</v>
      </c>
      <c r="B53" s="363">
        <v>0</v>
      </c>
    </row>
    <row r="54" spans="1:2" ht="16.5" x14ac:dyDescent="0.3">
      <c r="A54" s="308" t="s">
        <v>291</v>
      </c>
      <c r="B54" s="363">
        <v>0</v>
      </c>
    </row>
    <row r="55" spans="1:2" ht="16.5" x14ac:dyDescent="0.3">
      <c r="A55" s="308" t="s">
        <v>292</v>
      </c>
      <c r="B55" s="363">
        <v>0</v>
      </c>
    </row>
    <row r="56" spans="1:2" ht="16.5" x14ac:dyDescent="0.3">
      <c r="A56" s="308" t="s">
        <v>293</v>
      </c>
      <c r="B56" s="363">
        <v>0</v>
      </c>
    </row>
    <row r="57" spans="1:2" ht="16.5" x14ac:dyDescent="0.3">
      <c r="A57" s="308" t="s">
        <v>294</v>
      </c>
      <c r="B57" s="363">
        <v>0</v>
      </c>
    </row>
    <row r="58" spans="1:2" ht="16.5" x14ac:dyDescent="0.3">
      <c r="A58" s="308" t="s">
        <v>295</v>
      </c>
      <c r="B58" s="300">
        <f>SUM(B53:B57)</f>
        <v>0</v>
      </c>
    </row>
    <row r="59" spans="1:2" ht="16.5" x14ac:dyDescent="0.3">
      <c r="A59" s="309"/>
      <c r="B59" s="295"/>
    </row>
    <row r="60" spans="1:2" ht="16.5" x14ac:dyDescent="0.3">
      <c r="A60" s="305" t="s">
        <v>296</v>
      </c>
      <c r="B60" s="300">
        <f>B41+B46+B51+B58</f>
        <v>0</v>
      </c>
    </row>
    <row r="61" spans="1:2" ht="16.5" x14ac:dyDescent="0.3">
      <c r="A61" s="310" t="s">
        <v>297</v>
      </c>
      <c r="B61" s="311">
        <f>B34-B60</f>
        <v>628340.34000000008</v>
      </c>
    </row>
    <row r="62" spans="1:2" ht="29.1" customHeight="1" x14ac:dyDescent="0.3">
      <c r="A62" s="312" t="s">
        <v>298</v>
      </c>
      <c r="B62" s="363">
        <v>0</v>
      </c>
    </row>
    <row r="63" spans="1:2" ht="29.1" customHeight="1" x14ac:dyDescent="0.3">
      <c r="A63" s="313" t="s">
        <v>299</v>
      </c>
      <c r="B63" s="311">
        <f>B62+B61</f>
        <v>628340.34000000008</v>
      </c>
    </row>
    <row r="64" spans="1:2" ht="29.1" customHeight="1" x14ac:dyDescent="0.3">
      <c r="A64" s="313" t="s">
        <v>300</v>
      </c>
      <c r="B64" s="363">
        <v>0</v>
      </c>
    </row>
    <row r="65" spans="1:2" ht="32.450000000000003" customHeight="1" thickBot="1" x14ac:dyDescent="0.35">
      <c r="A65" s="314" t="s">
        <v>301</v>
      </c>
      <c r="B65" s="315">
        <f>B63-B64</f>
        <v>628340.34000000008</v>
      </c>
    </row>
  </sheetData>
  <sheetProtection algorithmName="SHA-512" hashValue="C3v3TE5XrH+xGXGAyFU00SwG7WvoOZeOWpQ9TiGu/3FdEg016BPGLj1VbUYrk16V4DrmA2NGxpTKV4ZYaqsR2Q==" saltValue="cMGmgsvtQ50dvINJXzAoCA==" spinCount="100000" sheet="1" objects="1" scenarios="1"/>
  <mergeCells count="1">
    <mergeCell ref="A1: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AS52"/>
  <sheetViews>
    <sheetView tabSelected="1" topLeftCell="M10" zoomScaleNormal="100" zoomScaleSheetLayoutView="110" workbookViewId="0">
      <selection activeCell="AQ53" sqref="AQ53"/>
    </sheetView>
  </sheetViews>
  <sheetFormatPr defaultColWidth="11.42578125" defaultRowHeight="12.75" x14ac:dyDescent="0.2"/>
  <cols>
    <col min="1" max="1" width="35.140625" style="26" customWidth="1"/>
    <col min="2" max="2" width="47.42578125" style="26" customWidth="1"/>
    <col min="3" max="3" width="7.42578125" customWidth="1"/>
    <col min="4" max="4" width="5.5703125" customWidth="1"/>
    <col min="5" max="5" width="7.5703125" customWidth="1"/>
    <col min="6" max="6" width="7.140625" customWidth="1"/>
    <col min="7" max="7" width="7.85546875" customWidth="1"/>
    <col min="8" max="8" width="9.42578125" customWidth="1"/>
    <col min="9" max="9" width="7.5703125" customWidth="1"/>
    <col min="10" max="10" width="9.42578125" customWidth="1"/>
    <col min="11" max="11" width="6.140625" customWidth="1"/>
    <col min="12" max="12" width="6.5703125" customWidth="1"/>
    <col min="13" max="13" width="8.140625" customWidth="1"/>
    <col min="14" max="14" width="9" customWidth="1"/>
    <col min="15" max="15" width="8.140625" customWidth="1"/>
    <col min="16" max="16" width="9.42578125" customWidth="1"/>
    <col min="17" max="17" width="5.5703125" customWidth="1"/>
    <col min="18" max="18" width="7.42578125" customWidth="1"/>
    <col min="19" max="19" width="6.42578125" customWidth="1"/>
    <col min="20" max="20" width="9.42578125" customWidth="1"/>
    <col min="21" max="21" width="6.5703125" customWidth="1"/>
    <col min="22" max="22" width="7.42578125" style="65" customWidth="1"/>
    <col min="23" max="23" width="6" customWidth="1"/>
    <col min="24" max="24" width="5.42578125" customWidth="1"/>
    <col min="25" max="25" width="5.5703125" customWidth="1"/>
    <col min="26" max="26" width="11.140625" customWidth="1"/>
    <col min="27" max="27" width="7.42578125" customWidth="1"/>
    <col min="28" max="28" width="7.140625" customWidth="1"/>
    <col min="29" max="29" width="10.5703125" customWidth="1"/>
    <col min="30" max="30" width="6.42578125" customWidth="1"/>
    <col min="31" max="31" width="10.140625" customWidth="1"/>
    <col min="32" max="32" width="5.5703125" customWidth="1"/>
    <col min="33" max="33" width="11.140625" customWidth="1"/>
    <col min="34" max="34" width="5.85546875" customWidth="1"/>
    <col min="35" max="35" width="9.42578125" customWidth="1"/>
    <col min="36" max="36" width="5.85546875" customWidth="1"/>
    <col min="38" max="38" width="5" customWidth="1"/>
    <col min="40" max="40" width="10" customWidth="1"/>
    <col min="41" max="41" width="9.85546875" customWidth="1"/>
    <col min="42" max="42" width="10.85546875" customWidth="1"/>
    <col min="43" max="43" width="10.5703125" customWidth="1"/>
    <col min="44" max="44" width="11.5703125" customWidth="1"/>
    <col min="235" max="235" width="14" customWidth="1"/>
    <col min="236" max="236" width="15" customWidth="1"/>
    <col min="237" max="239" width="7.85546875" customWidth="1"/>
    <col min="240" max="240" width="2" customWidth="1"/>
    <col min="241" max="242" width="7.42578125" customWidth="1"/>
    <col min="243" max="244" width="9.42578125" customWidth="1"/>
    <col min="245" max="245" width="6.140625" customWidth="1"/>
    <col min="246" max="246" width="6.5703125" customWidth="1"/>
    <col min="247" max="247" width="1.5703125" customWidth="1"/>
    <col min="248" max="248" width="8.140625" customWidth="1"/>
    <col min="249" max="249" width="7" customWidth="1"/>
    <col min="250" max="250" width="9" customWidth="1"/>
    <col min="251" max="251" width="8.140625" customWidth="1"/>
    <col min="252" max="252" width="9.42578125" customWidth="1"/>
    <col min="253" max="254" width="5.5703125" customWidth="1"/>
    <col min="255" max="255" width="1.42578125" customWidth="1"/>
    <col min="256" max="256" width="7.42578125" customWidth="1"/>
    <col min="257" max="257" width="9.42578125" customWidth="1"/>
    <col min="258" max="258" width="6.140625" customWidth="1"/>
    <col min="259" max="259" width="6" customWidth="1"/>
    <col min="260" max="260" width="5.42578125" customWidth="1"/>
    <col min="261" max="261" width="1.5703125" customWidth="1"/>
    <col min="262" max="262" width="13.42578125" customWidth="1"/>
    <col min="263" max="263" width="8.5703125" customWidth="1"/>
    <col min="264" max="264" width="7.140625" customWidth="1"/>
    <col min="266" max="266" width="6.42578125" customWidth="1"/>
    <col min="268" max="268" width="5.5703125" customWidth="1"/>
    <col min="269" max="269" width="6.42578125" customWidth="1"/>
    <col min="271" max="271" width="5.85546875" customWidth="1"/>
    <col min="272" max="272" width="9.42578125" customWidth="1"/>
    <col min="273" max="273" width="5.85546875" customWidth="1"/>
    <col min="275" max="275" width="5" customWidth="1"/>
    <col min="280" max="280" width="14.42578125" customWidth="1"/>
    <col min="281" max="281" width="5.140625" customWidth="1"/>
    <col min="283" max="283" width="6" customWidth="1"/>
    <col min="285" max="285" width="5.5703125" customWidth="1"/>
    <col min="287" max="287" width="5" customWidth="1"/>
    <col min="289" max="289" width="7.140625" customWidth="1"/>
    <col min="291" max="291" width="6.42578125" customWidth="1"/>
    <col min="293" max="293" width="5.140625" customWidth="1"/>
    <col min="295" max="295" width="5.42578125" customWidth="1"/>
    <col min="297" max="297" width="5.140625" customWidth="1"/>
    <col min="299" max="299" width="5.85546875" customWidth="1"/>
    <col min="491" max="491" width="14" customWidth="1"/>
    <col min="492" max="492" width="15" customWidth="1"/>
    <col min="493" max="495" width="7.85546875" customWidth="1"/>
    <col min="496" max="496" width="2" customWidth="1"/>
    <col min="497" max="498" width="7.42578125" customWidth="1"/>
    <col min="499" max="500" width="9.42578125" customWidth="1"/>
    <col min="501" max="501" width="6.140625" customWidth="1"/>
    <col min="502" max="502" width="6.5703125" customWidth="1"/>
    <col min="503" max="503" width="1.5703125" customWidth="1"/>
    <col min="504" max="504" width="8.140625" customWidth="1"/>
    <col min="505" max="505" width="7" customWidth="1"/>
    <col min="506" max="506" width="9" customWidth="1"/>
    <col min="507" max="507" width="8.140625" customWidth="1"/>
    <col min="508" max="508" width="9.42578125" customWidth="1"/>
    <col min="509" max="510" width="5.5703125" customWidth="1"/>
    <col min="511" max="511" width="1.42578125" customWidth="1"/>
    <col min="512" max="512" width="7.42578125" customWidth="1"/>
    <col min="513" max="513" width="9.42578125" customWidth="1"/>
    <col min="514" max="514" width="6.140625" customWidth="1"/>
    <col min="515" max="515" width="6" customWidth="1"/>
    <col min="516" max="516" width="5.42578125" customWidth="1"/>
    <col min="517" max="517" width="1.5703125" customWidth="1"/>
    <col min="518" max="518" width="13.42578125" customWidth="1"/>
    <col min="519" max="519" width="8.5703125" customWidth="1"/>
    <col min="520" max="520" width="7.140625" customWidth="1"/>
    <col min="522" max="522" width="6.42578125" customWidth="1"/>
    <col min="524" max="524" width="5.5703125" customWidth="1"/>
    <col min="525" max="525" width="6.42578125" customWidth="1"/>
    <col min="527" max="527" width="5.85546875" customWidth="1"/>
    <col min="528" max="528" width="9.42578125" customWidth="1"/>
    <col min="529" max="529" width="5.85546875" customWidth="1"/>
    <col min="531" max="531" width="5" customWidth="1"/>
    <col min="536" max="536" width="14.42578125" customWidth="1"/>
    <col min="537" max="537" width="5.140625" customWidth="1"/>
    <col min="539" max="539" width="6" customWidth="1"/>
    <col min="541" max="541" width="5.5703125" customWidth="1"/>
    <col min="543" max="543" width="5" customWidth="1"/>
    <col min="545" max="545" width="7.140625" customWidth="1"/>
    <col min="547" max="547" width="6.42578125" customWidth="1"/>
    <col min="549" max="549" width="5.140625" customWidth="1"/>
    <col min="551" max="551" width="5.42578125" customWidth="1"/>
    <col min="553" max="553" width="5.140625" customWidth="1"/>
    <col min="555" max="555" width="5.85546875" customWidth="1"/>
    <col min="747" max="747" width="14" customWidth="1"/>
    <col min="748" max="748" width="15" customWidth="1"/>
    <col min="749" max="751" width="7.85546875" customWidth="1"/>
    <col min="752" max="752" width="2" customWidth="1"/>
    <col min="753" max="754" width="7.42578125" customWidth="1"/>
    <col min="755" max="756" width="9.42578125" customWidth="1"/>
    <col min="757" max="757" width="6.140625" customWidth="1"/>
    <col min="758" max="758" width="6.5703125" customWidth="1"/>
    <col min="759" max="759" width="1.5703125" customWidth="1"/>
    <col min="760" max="760" width="8.140625" customWidth="1"/>
    <col min="761" max="761" width="7" customWidth="1"/>
    <col min="762" max="762" width="9" customWidth="1"/>
    <col min="763" max="763" width="8.140625" customWidth="1"/>
    <col min="764" max="764" width="9.42578125" customWidth="1"/>
    <col min="765" max="766" width="5.5703125" customWidth="1"/>
    <col min="767" max="767" width="1.42578125" customWidth="1"/>
    <col min="768" max="768" width="7.42578125" customWidth="1"/>
    <col min="769" max="769" width="9.42578125" customWidth="1"/>
    <col min="770" max="770" width="6.140625" customWidth="1"/>
    <col min="771" max="771" width="6" customWidth="1"/>
    <col min="772" max="772" width="5.42578125" customWidth="1"/>
    <col min="773" max="773" width="1.5703125" customWidth="1"/>
    <col min="774" max="774" width="13.42578125" customWidth="1"/>
    <col min="775" max="775" width="8.5703125" customWidth="1"/>
    <col min="776" max="776" width="7.140625" customWidth="1"/>
    <col min="778" max="778" width="6.42578125" customWidth="1"/>
    <col min="780" max="780" width="5.5703125" customWidth="1"/>
    <col min="781" max="781" width="6.42578125" customWidth="1"/>
    <col min="783" max="783" width="5.85546875" customWidth="1"/>
    <col min="784" max="784" width="9.42578125" customWidth="1"/>
    <col min="785" max="785" width="5.85546875" customWidth="1"/>
    <col min="787" max="787" width="5" customWidth="1"/>
    <col min="792" max="792" width="14.42578125" customWidth="1"/>
    <col min="793" max="793" width="5.140625" customWidth="1"/>
    <col min="795" max="795" width="6" customWidth="1"/>
    <col min="797" max="797" width="5.5703125" customWidth="1"/>
    <col min="799" max="799" width="5" customWidth="1"/>
    <col min="801" max="801" width="7.140625" customWidth="1"/>
    <col min="803" max="803" width="6.42578125" customWidth="1"/>
    <col min="805" max="805" width="5.140625" customWidth="1"/>
    <col min="807" max="807" width="5.42578125" customWidth="1"/>
    <col min="809" max="809" width="5.140625" customWidth="1"/>
    <col min="811" max="811" width="5.85546875" customWidth="1"/>
    <col min="1003" max="1003" width="14" customWidth="1"/>
    <col min="1004" max="1004" width="15" customWidth="1"/>
    <col min="1005" max="1007" width="7.85546875" customWidth="1"/>
    <col min="1008" max="1008" width="2" customWidth="1"/>
    <col min="1009" max="1010" width="7.42578125" customWidth="1"/>
    <col min="1011" max="1012" width="9.42578125" customWidth="1"/>
    <col min="1013" max="1013" width="6.140625" customWidth="1"/>
    <col min="1014" max="1014" width="6.5703125" customWidth="1"/>
    <col min="1015" max="1015" width="1.5703125" customWidth="1"/>
    <col min="1016" max="1016" width="8.140625" customWidth="1"/>
    <col min="1017" max="1017" width="7" customWidth="1"/>
    <col min="1018" max="1018" width="9" customWidth="1"/>
    <col min="1019" max="1019" width="8.140625" customWidth="1"/>
    <col min="1020" max="1020" width="9.42578125" customWidth="1"/>
    <col min="1021" max="1022" width="5.5703125" customWidth="1"/>
    <col min="1023" max="1023" width="1.42578125" customWidth="1"/>
    <col min="1024" max="1024" width="7.42578125" customWidth="1"/>
    <col min="1025" max="1025" width="9.42578125" customWidth="1"/>
    <col min="1026" max="1026" width="6.140625" customWidth="1"/>
    <col min="1027" max="1027" width="6" customWidth="1"/>
    <col min="1028" max="1028" width="5.42578125" customWidth="1"/>
    <col min="1029" max="1029" width="1.5703125" customWidth="1"/>
    <col min="1030" max="1030" width="13.42578125" customWidth="1"/>
    <col min="1031" max="1031" width="8.5703125" customWidth="1"/>
    <col min="1032" max="1032" width="7.140625" customWidth="1"/>
    <col min="1034" max="1034" width="6.42578125" customWidth="1"/>
    <col min="1036" max="1036" width="5.5703125" customWidth="1"/>
    <col min="1037" max="1037" width="6.42578125" customWidth="1"/>
    <col min="1039" max="1039" width="5.85546875" customWidth="1"/>
    <col min="1040" max="1040" width="9.42578125" customWidth="1"/>
    <col min="1041" max="1041" width="5.85546875" customWidth="1"/>
    <col min="1043" max="1043" width="5" customWidth="1"/>
    <col min="1048" max="1048" width="14.42578125" customWidth="1"/>
    <col min="1049" max="1049" width="5.140625" customWidth="1"/>
    <col min="1051" max="1051" width="6" customWidth="1"/>
    <col min="1053" max="1053" width="5.5703125" customWidth="1"/>
    <col min="1055" max="1055" width="5" customWidth="1"/>
    <col min="1057" max="1057" width="7.140625" customWidth="1"/>
    <col min="1059" max="1059" width="6.42578125" customWidth="1"/>
    <col min="1061" max="1061" width="5.140625" customWidth="1"/>
    <col min="1063" max="1063" width="5.42578125" customWidth="1"/>
    <col min="1065" max="1065" width="5.140625" customWidth="1"/>
    <col min="1067" max="1067" width="5.85546875" customWidth="1"/>
    <col min="1259" max="1259" width="14" customWidth="1"/>
    <col min="1260" max="1260" width="15" customWidth="1"/>
    <col min="1261" max="1263" width="7.85546875" customWidth="1"/>
    <col min="1264" max="1264" width="2" customWidth="1"/>
    <col min="1265" max="1266" width="7.42578125" customWidth="1"/>
    <col min="1267" max="1268" width="9.42578125" customWidth="1"/>
    <col min="1269" max="1269" width="6.140625" customWidth="1"/>
    <col min="1270" max="1270" width="6.5703125" customWidth="1"/>
    <col min="1271" max="1271" width="1.5703125" customWidth="1"/>
    <col min="1272" max="1272" width="8.140625" customWidth="1"/>
    <col min="1273" max="1273" width="7" customWidth="1"/>
    <col min="1274" max="1274" width="9" customWidth="1"/>
    <col min="1275" max="1275" width="8.140625" customWidth="1"/>
    <col min="1276" max="1276" width="9.42578125" customWidth="1"/>
    <col min="1277" max="1278" width="5.5703125" customWidth="1"/>
    <col min="1279" max="1279" width="1.42578125" customWidth="1"/>
    <col min="1280" max="1280" width="7.42578125" customWidth="1"/>
    <col min="1281" max="1281" width="9.42578125" customWidth="1"/>
    <col min="1282" max="1282" width="6.140625" customWidth="1"/>
    <col min="1283" max="1283" width="6" customWidth="1"/>
    <col min="1284" max="1284" width="5.42578125" customWidth="1"/>
    <col min="1285" max="1285" width="1.5703125" customWidth="1"/>
    <col min="1286" max="1286" width="13.42578125" customWidth="1"/>
    <col min="1287" max="1287" width="8.5703125" customWidth="1"/>
    <col min="1288" max="1288" width="7.140625" customWidth="1"/>
    <col min="1290" max="1290" width="6.42578125" customWidth="1"/>
    <col min="1292" max="1292" width="5.5703125" customWidth="1"/>
    <col min="1293" max="1293" width="6.42578125" customWidth="1"/>
    <col min="1295" max="1295" width="5.85546875" customWidth="1"/>
    <col min="1296" max="1296" width="9.42578125" customWidth="1"/>
    <col min="1297" max="1297" width="5.85546875" customWidth="1"/>
    <col min="1299" max="1299" width="5" customWidth="1"/>
    <col min="1304" max="1304" width="14.42578125" customWidth="1"/>
    <col min="1305" max="1305" width="5.140625" customWidth="1"/>
    <col min="1307" max="1307" width="6" customWidth="1"/>
    <col min="1309" max="1309" width="5.5703125" customWidth="1"/>
    <col min="1311" max="1311" width="5" customWidth="1"/>
    <col min="1313" max="1313" width="7.140625" customWidth="1"/>
    <col min="1315" max="1315" width="6.42578125" customWidth="1"/>
    <col min="1317" max="1317" width="5.140625" customWidth="1"/>
    <col min="1319" max="1319" width="5.42578125" customWidth="1"/>
    <col min="1321" max="1321" width="5.140625" customWidth="1"/>
    <col min="1323" max="1323" width="5.85546875" customWidth="1"/>
    <col min="1515" max="1515" width="14" customWidth="1"/>
    <col min="1516" max="1516" width="15" customWidth="1"/>
    <col min="1517" max="1519" width="7.85546875" customWidth="1"/>
    <col min="1520" max="1520" width="2" customWidth="1"/>
    <col min="1521" max="1522" width="7.42578125" customWidth="1"/>
    <col min="1523" max="1524" width="9.42578125" customWidth="1"/>
    <col min="1525" max="1525" width="6.140625" customWidth="1"/>
    <col min="1526" max="1526" width="6.5703125" customWidth="1"/>
    <col min="1527" max="1527" width="1.5703125" customWidth="1"/>
    <col min="1528" max="1528" width="8.140625" customWidth="1"/>
    <col min="1529" max="1529" width="7" customWidth="1"/>
    <col min="1530" max="1530" width="9" customWidth="1"/>
    <col min="1531" max="1531" width="8.140625" customWidth="1"/>
    <col min="1532" max="1532" width="9.42578125" customWidth="1"/>
    <col min="1533" max="1534" width="5.5703125" customWidth="1"/>
    <col min="1535" max="1535" width="1.42578125" customWidth="1"/>
    <col min="1536" max="1536" width="7.42578125" customWidth="1"/>
    <col min="1537" max="1537" width="9.42578125" customWidth="1"/>
    <col min="1538" max="1538" width="6.140625" customWidth="1"/>
    <col min="1539" max="1539" width="6" customWidth="1"/>
    <col min="1540" max="1540" width="5.42578125" customWidth="1"/>
    <col min="1541" max="1541" width="1.5703125" customWidth="1"/>
    <col min="1542" max="1542" width="13.42578125" customWidth="1"/>
    <col min="1543" max="1543" width="8.5703125" customWidth="1"/>
    <col min="1544" max="1544" width="7.140625" customWidth="1"/>
    <col min="1546" max="1546" width="6.42578125" customWidth="1"/>
    <col min="1548" max="1548" width="5.5703125" customWidth="1"/>
    <col min="1549" max="1549" width="6.42578125" customWidth="1"/>
    <col min="1551" max="1551" width="5.85546875" customWidth="1"/>
    <col min="1552" max="1552" width="9.42578125" customWidth="1"/>
    <col min="1553" max="1553" width="5.85546875" customWidth="1"/>
    <col min="1555" max="1555" width="5" customWidth="1"/>
    <col min="1560" max="1560" width="14.42578125" customWidth="1"/>
    <col min="1561" max="1561" width="5.140625" customWidth="1"/>
    <col min="1563" max="1563" width="6" customWidth="1"/>
    <col min="1565" max="1565" width="5.5703125" customWidth="1"/>
    <col min="1567" max="1567" width="5" customWidth="1"/>
    <col min="1569" max="1569" width="7.140625" customWidth="1"/>
    <col min="1571" max="1571" width="6.42578125" customWidth="1"/>
    <col min="1573" max="1573" width="5.140625" customWidth="1"/>
    <col min="1575" max="1575" width="5.42578125" customWidth="1"/>
    <col min="1577" max="1577" width="5.140625" customWidth="1"/>
    <col min="1579" max="1579" width="5.85546875" customWidth="1"/>
    <col min="1771" max="1771" width="14" customWidth="1"/>
    <col min="1772" max="1772" width="15" customWidth="1"/>
    <col min="1773" max="1775" width="7.85546875" customWidth="1"/>
    <col min="1776" max="1776" width="2" customWidth="1"/>
    <col min="1777" max="1778" width="7.42578125" customWidth="1"/>
    <col min="1779" max="1780" width="9.42578125" customWidth="1"/>
    <col min="1781" max="1781" width="6.140625" customWidth="1"/>
    <col min="1782" max="1782" width="6.5703125" customWidth="1"/>
    <col min="1783" max="1783" width="1.5703125" customWidth="1"/>
    <col min="1784" max="1784" width="8.140625" customWidth="1"/>
    <col min="1785" max="1785" width="7" customWidth="1"/>
    <col min="1786" max="1786" width="9" customWidth="1"/>
    <col min="1787" max="1787" width="8.140625" customWidth="1"/>
    <col min="1788" max="1788" width="9.42578125" customWidth="1"/>
    <col min="1789" max="1790" width="5.5703125" customWidth="1"/>
    <col min="1791" max="1791" width="1.42578125" customWidth="1"/>
    <col min="1792" max="1792" width="7.42578125" customWidth="1"/>
    <col min="1793" max="1793" width="9.42578125" customWidth="1"/>
    <col min="1794" max="1794" width="6.140625" customWidth="1"/>
    <col min="1795" max="1795" width="6" customWidth="1"/>
    <col min="1796" max="1796" width="5.42578125" customWidth="1"/>
    <col min="1797" max="1797" width="1.5703125" customWidth="1"/>
    <col min="1798" max="1798" width="13.42578125" customWidth="1"/>
    <col min="1799" max="1799" width="8.5703125" customWidth="1"/>
    <col min="1800" max="1800" width="7.140625" customWidth="1"/>
    <col min="1802" max="1802" width="6.42578125" customWidth="1"/>
    <col min="1804" max="1804" width="5.5703125" customWidth="1"/>
    <col min="1805" max="1805" width="6.42578125" customWidth="1"/>
    <col min="1807" max="1807" width="5.85546875" customWidth="1"/>
    <col min="1808" max="1808" width="9.42578125" customWidth="1"/>
    <col min="1809" max="1809" width="5.85546875" customWidth="1"/>
    <col min="1811" max="1811" width="5" customWidth="1"/>
    <col min="1816" max="1816" width="14.42578125" customWidth="1"/>
    <col min="1817" max="1817" width="5.140625" customWidth="1"/>
    <col min="1819" max="1819" width="6" customWidth="1"/>
    <col min="1821" max="1821" width="5.5703125" customWidth="1"/>
    <col min="1823" max="1823" width="5" customWidth="1"/>
    <col min="1825" max="1825" width="7.140625" customWidth="1"/>
    <col min="1827" max="1827" width="6.42578125" customWidth="1"/>
    <col min="1829" max="1829" width="5.140625" customWidth="1"/>
    <col min="1831" max="1831" width="5.42578125" customWidth="1"/>
    <col min="1833" max="1833" width="5.140625" customWidth="1"/>
    <col min="1835" max="1835" width="5.85546875" customWidth="1"/>
    <col min="2027" max="2027" width="14" customWidth="1"/>
    <col min="2028" max="2028" width="15" customWidth="1"/>
    <col min="2029" max="2031" width="7.85546875" customWidth="1"/>
    <col min="2032" max="2032" width="2" customWidth="1"/>
    <col min="2033" max="2034" width="7.42578125" customWidth="1"/>
    <col min="2035" max="2036" width="9.42578125" customWidth="1"/>
    <col min="2037" max="2037" width="6.140625" customWidth="1"/>
    <col min="2038" max="2038" width="6.5703125" customWidth="1"/>
    <col min="2039" max="2039" width="1.5703125" customWidth="1"/>
    <col min="2040" max="2040" width="8.140625" customWidth="1"/>
    <col min="2041" max="2041" width="7" customWidth="1"/>
    <col min="2042" max="2042" width="9" customWidth="1"/>
    <col min="2043" max="2043" width="8.140625" customWidth="1"/>
    <col min="2044" max="2044" width="9.42578125" customWidth="1"/>
    <col min="2045" max="2046" width="5.5703125" customWidth="1"/>
    <col min="2047" max="2047" width="1.42578125" customWidth="1"/>
    <col min="2048" max="2048" width="7.42578125" customWidth="1"/>
    <col min="2049" max="2049" width="9.42578125" customWidth="1"/>
    <col min="2050" max="2050" width="6.140625" customWidth="1"/>
    <col min="2051" max="2051" width="6" customWidth="1"/>
    <col min="2052" max="2052" width="5.42578125" customWidth="1"/>
    <col min="2053" max="2053" width="1.5703125" customWidth="1"/>
    <col min="2054" max="2054" width="13.42578125" customWidth="1"/>
    <col min="2055" max="2055" width="8.5703125" customWidth="1"/>
    <col min="2056" max="2056" width="7.140625" customWidth="1"/>
    <col min="2058" max="2058" width="6.42578125" customWidth="1"/>
    <col min="2060" max="2060" width="5.5703125" customWidth="1"/>
    <col min="2061" max="2061" width="6.42578125" customWidth="1"/>
    <col min="2063" max="2063" width="5.85546875" customWidth="1"/>
    <col min="2064" max="2064" width="9.42578125" customWidth="1"/>
    <col min="2065" max="2065" width="5.85546875" customWidth="1"/>
    <col min="2067" max="2067" width="5" customWidth="1"/>
    <col min="2072" max="2072" width="14.42578125" customWidth="1"/>
    <col min="2073" max="2073" width="5.140625" customWidth="1"/>
    <col min="2075" max="2075" width="6" customWidth="1"/>
    <col min="2077" max="2077" width="5.5703125" customWidth="1"/>
    <col min="2079" max="2079" width="5" customWidth="1"/>
    <col min="2081" max="2081" width="7.140625" customWidth="1"/>
    <col min="2083" max="2083" width="6.42578125" customWidth="1"/>
    <col min="2085" max="2085" width="5.140625" customWidth="1"/>
    <col min="2087" max="2087" width="5.42578125" customWidth="1"/>
    <col min="2089" max="2089" width="5.140625" customWidth="1"/>
    <col min="2091" max="2091" width="5.85546875" customWidth="1"/>
    <col min="2283" max="2283" width="14" customWidth="1"/>
    <col min="2284" max="2284" width="15" customWidth="1"/>
    <col min="2285" max="2287" width="7.85546875" customWidth="1"/>
    <col min="2288" max="2288" width="2" customWidth="1"/>
    <col min="2289" max="2290" width="7.42578125" customWidth="1"/>
    <col min="2291" max="2292" width="9.42578125" customWidth="1"/>
    <col min="2293" max="2293" width="6.140625" customWidth="1"/>
    <col min="2294" max="2294" width="6.5703125" customWidth="1"/>
    <col min="2295" max="2295" width="1.5703125" customWidth="1"/>
    <col min="2296" max="2296" width="8.140625" customWidth="1"/>
    <col min="2297" max="2297" width="7" customWidth="1"/>
    <col min="2298" max="2298" width="9" customWidth="1"/>
    <col min="2299" max="2299" width="8.140625" customWidth="1"/>
    <col min="2300" max="2300" width="9.42578125" customWidth="1"/>
    <col min="2301" max="2302" width="5.5703125" customWidth="1"/>
    <col min="2303" max="2303" width="1.42578125" customWidth="1"/>
    <col min="2304" max="2304" width="7.42578125" customWidth="1"/>
    <col min="2305" max="2305" width="9.42578125" customWidth="1"/>
    <col min="2306" max="2306" width="6.140625" customWidth="1"/>
    <col min="2307" max="2307" width="6" customWidth="1"/>
    <col min="2308" max="2308" width="5.42578125" customWidth="1"/>
    <col min="2309" max="2309" width="1.5703125" customWidth="1"/>
    <col min="2310" max="2310" width="13.42578125" customWidth="1"/>
    <col min="2311" max="2311" width="8.5703125" customWidth="1"/>
    <col min="2312" max="2312" width="7.140625" customWidth="1"/>
    <col min="2314" max="2314" width="6.42578125" customWidth="1"/>
    <col min="2316" max="2316" width="5.5703125" customWidth="1"/>
    <col min="2317" max="2317" width="6.42578125" customWidth="1"/>
    <col min="2319" max="2319" width="5.85546875" customWidth="1"/>
    <col min="2320" max="2320" width="9.42578125" customWidth="1"/>
    <col min="2321" max="2321" width="5.85546875" customWidth="1"/>
    <col min="2323" max="2323" width="5" customWidth="1"/>
    <col min="2328" max="2328" width="14.42578125" customWidth="1"/>
    <col min="2329" max="2329" width="5.140625" customWidth="1"/>
    <col min="2331" max="2331" width="6" customWidth="1"/>
    <col min="2333" max="2333" width="5.5703125" customWidth="1"/>
    <col min="2335" max="2335" width="5" customWidth="1"/>
    <col min="2337" max="2337" width="7.140625" customWidth="1"/>
    <col min="2339" max="2339" width="6.42578125" customWidth="1"/>
    <col min="2341" max="2341" width="5.140625" customWidth="1"/>
    <col min="2343" max="2343" width="5.42578125" customWidth="1"/>
    <col min="2345" max="2345" width="5.140625" customWidth="1"/>
    <col min="2347" max="2347" width="5.85546875" customWidth="1"/>
    <col min="2539" max="2539" width="14" customWidth="1"/>
    <col min="2540" max="2540" width="15" customWidth="1"/>
    <col min="2541" max="2543" width="7.85546875" customWidth="1"/>
    <col min="2544" max="2544" width="2" customWidth="1"/>
    <col min="2545" max="2546" width="7.42578125" customWidth="1"/>
    <col min="2547" max="2548" width="9.42578125" customWidth="1"/>
    <col min="2549" max="2549" width="6.140625" customWidth="1"/>
    <col min="2550" max="2550" width="6.5703125" customWidth="1"/>
    <col min="2551" max="2551" width="1.5703125" customWidth="1"/>
    <col min="2552" max="2552" width="8.140625" customWidth="1"/>
    <col min="2553" max="2553" width="7" customWidth="1"/>
    <col min="2554" max="2554" width="9" customWidth="1"/>
    <col min="2555" max="2555" width="8.140625" customWidth="1"/>
    <col min="2556" max="2556" width="9.42578125" customWidth="1"/>
    <col min="2557" max="2558" width="5.5703125" customWidth="1"/>
    <col min="2559" max="2559" width="1.42578125" customWidth="1"/>
    <col min="2560" max="2560" width="7.42578125" customWidth="1"/>
    <col min="2561" max="2561" width="9.42578125" customWidth="1"/>
    <col min="2562" max="2562" width="6.140625" customWidth="1"/>
    <col min="2563" max="2563" width="6" customWidth="1"/>
    <col min="2564" max="2564" width="5.42578125" customWidth="1"/>
    <col min="2565" max="2565" width="1.5703125" customWidth="1"/>
    <col min="2566" max="2566" width="13.42578125" customWidth="1"/>
    <col min="2567" max="2567" width="8.5703125" customWidth="1"/>
    <col min="2568" max="2568" width="7.140625" customWidth="1"/>
    <col min="2570" max="2570" width="6.42578125" customWidth="1"/>
    <col min="2572" max="2572" width="5.5703125" customWidth="1"/>
    <col min="2573" max="2573" width="6.42578125" customWidth="1"/>
    <col min="2575" max="2575" width="5.85546875" customWidth="1"/>
    <col min="2576" max="2576" width="9.42578125" customWidth="1"/>
    <col min="2577" max="2577" width="5.85546875" customWidth="1"/>
    <col min="2579" max="2579" width="5" customWidth="1"/>
    <col min="2584" max="2584" width="14.42578125" customWidth="1"/>
    <col min="2585" max="2585" width="5.140625" customWidth="1"/>
    <col min="2587" max="2587" width="6" customWidth="1"/>
    <col min="2589" max="2589" width="5.5703125" customWidth="1"/>
    <col min="2591" max="2591" width="5" customWidth="1"/>
    <col min="2593" max="2593" width="7.140625" customWidth="1"/>
    <col min="2595" max="2595" width="6.42578125" customWidth="1"/>
    <col min="2597" max="2597" width="5.140625" customWidth="1"/>
    <col min="2599" max="2599" width="5.42578125" customWidth="1"/>
    <col min="2601" max="2601" width="5.140625" customWidth="1"/>
    <col min="2603" max="2603" width="5.85546875" customWidth="1"/>
    <col min="2795" max="2795" width="14" customWidth="1"/>
    <col min="2796" max="2796" width="15" customWidth="1"/>
    <col min="2797" max="2799" width="7.85546875" customWidth="1"/>
    <col min="2800" max="2800" width="2" customWidth="1"/>
    <col min="2801" max="2802" width="7.42578125" customWidth="1"/>
    <col min="2803" max="2804" width="9.42578125" customWidth="1"/>
    <col min="2805" max="2805" width="6.140625" customWidth="1"/>
    <col min="2806" max="2806" width="6.5703125" customWidth="1"/>
    <col min="2807" max="2807" width="1.5703125" customWidth="1"/>
    <col min="2808" max="2808" width="8.140625" customWidth="1"/>
    <col min="2809" max="2809" width="7" customWidth="1"/>
    <col min="2810" max="2810" width="9" customWidth="1"/>
    <col min="2811" max="2811" width="8.140625" customWidth="1"/>
    <col min="2812" max="2812" width="9.42578125" customWidth="1"/>
    <col min="2813" max="2814" width="5.5703125" customWidth="1"/>
    <col min="2815" max="2815" width="1.42578125" customWidth="1"/>
    <col min="2816" max="2816" width="7.42578125" customWidth="1"/>
    <col min="2817" max="2817" width="9.42578125" customWidth="1"/>
    <col min="2818" max="2818" width="6.140625" customWidth="1"/>
    <col min="2819" max="2819" width="6" customWidth="1"/>
    <col min="2820" max="2820" width="5.42578125" customWidth="1"/>
    <col min="2821" max="2821" width="1.5703125" customWidth="1"/>
    <col min="2822" max="2822" width="13.42578125" customWidth="1"/>
    <col min="2823" max="2823" width="8.5703125" customWidth="1"/>
    <col min="2824" max="2824" width="7.140625" customWidth="1"/>
    <col min="2826" max="2826" width="6.42578125" customWidth="1"/>
    <col min="2828" max="2828" width="5.5703125" customWidth="1"/>
    <col min="2829" max="2829" width="6.42578125" customWidth="1"/>
    <col min="2831" max="2831" width="5.85546875" customWidth="1"/>
    <col min="2832" max="2832" width="9.42578125" customWidth="1"/>
    <col min="2833" max="2833" width="5.85546875" customWidth="1"/>
    <col min="2835" max="2835" width="5" customWidth="1"/>
    <col min="2840" max="2840" width="14.42578125" customWidth="1"/>
    <col min="2841" max="2841" width="5.140625" customWidth="1"/>
    <col min="2843" max="2843" width="6" customWidth="1"/>
    <col min="2845" max="2845" width="5.5703125" customWidth="1"/>
    <col min="2847" max="2847" width="5" customWidth="1"/>
    <col min="2849" max="2849" width="7.140625" customWidth="1"/>
    <col min="2851" max="2851" width="6.42578125" customWidth="1"/>
    <col min="2853" max="2853" width="5.140625" customWidth="1"/>
    <col min="2855" max="2855" width="5.42578125" customWidth="1"/>
    <col min="2857" max="2857" width="5.140625" customWidth="1"/>
    <col min="2859" max="2859" width="5.85546875" customWidth="1"/>
    <col min="3051" max="3051" width="14" customWidth="1"/>
    <col min="3052" max="3052" width="15" customWidth="1"/>
    <col min="3053" max="3055" width="7.85546875" customWidth="1"/>
    <col min="3056" max="3056" width="2" customWidth="1"/>
    <col min="3057" max="3058" width="7.42578125" customWidth="1"/>
    <col min="3059" max="3060" width="9.42578125" customWidth="1"/>
    <col min="3061" max="3061" width="6.140625" customWidth="1"/>
    <col min="3062" max="3062" width="6.5703125" customWidth="1"/>
    <col min="3063" max="3063" width="1.5703125" customWidth="1"/>
    <col min="3064" max="3064" width="8.140625" customWidth="1"/>
    <col min="3065" max="3065" width="7" customWidth="1"/>
    <col min="3066" max="3066" width="9" customWidth="1"/>
    <col min="3067" max="3067" width="8.140625" customWidth="1"/>
    <col min="3068" max="3068" width="9.42578125" customWidth="1"/>
    <col min="3069" max="3070" width="5.5703125" customWidth="1"/>
    <col min="3071" max="3071" width="1.42578125" customWidth="1"/>
    <col min="3072" max="3072" width="7.42578125" customWidth="1"/>
    <col min="3073" max="3073" width="9.42578125" customWidth="1"/>
    <col min="3074" max="3074" width="6.140625" customWidth="1"/>
    <col min="3075" max="3075" width="6" customWidth="1"/>
    <col min="3076" max="3076" width="5.42578125" customWidth="1"/>
    <col min="3077" max="3077" width="1.5703125" customWidth="1"/>
    <col min="3078" max="3078" width="13.42578125" customWidth="1"/>
    <col min="3079" max="3079" width="8.5703125" customWidth="1"/>
    <col min="3080" max="3080" width="7.140625" customWidth="1"/>
    <col min="3082" max="3082" width="6.42578125" customWidth="1"/>
    <col min="3084" max="3084" width="5.5703125" customWidth="1"/>
    <col min="3085" max="3085" width="6.42578125" customWidth="1"/>
    <col min="3087" max="3087" width="5.85546875" customWidth="1"/>
    <col min="3088" max="3088" width="9.42578125" customWidth="1"/>
    <col min="3089" max="3089" width="5.85546875" customWidth="1"/>
    <col min="3091" max="3091" width="5" customWidth="1"/>
    <col min="3096" max="3096" width="14.42578125" customWidth="1"/>
    <col min="3097" max="3097" width="5.140625" customWidth="1"/>
    <col min="3099" max="3099" width="6" customWidth="1"/>
    <col min="3101" max="3101" width="5.5703125" customWidth="1"/>
    <col min="3103" max="3103" width="5" customWidth="1"/>
    <col min="3105" max="3105" width="7.140625" customWidth="1"/>
    <col min="3107" max="3107" width="6.42578125" customWidth="1"/>
    <col min="3109" max="3109" width="5.140625" customWidth="1"/>
    <col min="3111" max="3111" width="5.42578125" customWidth="1"/>
    <col min="3113" max="3113" width="5.140625" customWidth="1"/>
    <col min="3115" max="3115" width="5.85546875" customWidth="1"/>
    <col min="3307" max="3307" width="14" customWidth="1"/>
    <col min="3308" max="3308" width="15" customWidth="1"/>
    <col min="3309" max="3311" width="7.85546875" customWidth="1"/>
    <col min="3312" max="3312" width="2" customWidth="1"/>
    <col min="3313" max="3314" width="7.42578125" customWidth="1"/>
    <col min="3315" max="3316" width="9.42578125" customWidth="1"/>
    <col min="3317" max="3317" width="6.140625" customWidth="1"/>
    <col min="3318" max="3318" width="6.5703125" customWidth="1"/>
    <col min="3319" max="3319" width="1.5703125" customWidth="1"/>
    <col min="3320" max="3320" width="8.140625" customWidth="1"/>
    <col min="3321" max="3321" width="7" customWidth="1"/>
    <col min="3322" max="3322" width="9" customWidth="1"/>
    <col min="3323" max="3323" width="8.140625" customWidth="1"/>
    <col min="3324" max="3324" width="9.42578125" customWidth="1"/>
    <col min="3325" max="3326" width="5.5703125" customWidth="1"/>
    <col min="3327" max="3327" width="1.42578125" customWidth="1"/>
    <col min="3328" max="3328" width="7.42578125" customWidth="1"/>
    <col min="3329" max="3329" width="9.42578125" customWidth="1"/>
    <col min="3330" max="3330" width="6.140625" customWidth="1"/>
    <col min="3331" max="3331" width="6" customWidth="1"/>
    <col min="3332" max="3332" width="5.42578125" customWidth="1"/>
    <col min="3333" max="3333" width="1.5703125" customWidth="1"/>
    <col min="3334" max="3334" width="13.42578125" customWidth="1"/>
    <col min="3335" max="3335" width="8.5703125" customWidth="1"/>
    <col min="3336" max="3336" width="7.140625" customWidth="1"/>
    <col min="3338" max="3338" width="6.42578125" customWidth="1"/>
    <col min="3340" max="3340" width="5.5703125" customWidth="1"/>
    <col min="3341" max="3341" width="6.42578125" customWidth="1"/>
    <col min="3343" max="3343" width="5.85546875" customWidth="1"/>
    <col min="3344" max="3344" width="9.42578125" customWidth="1"/>
    <col min="3345" max="3345" width="5.85546875" customWidth="1"/>
    <col min="3347" max="3347" width="5" customWidth="1"/>
    <col min="3352" max="3352" width="14.42578125" customWidth="1"/>
    <col min="3353" max="3353" width="5.140625" customWidth="1"/>
    <col min="3355" max="3355" width="6" customWidth="1"/>
    <col min="3357" max="3357" width="5.5703125" customWidth="1"/>
    <col min="3359" max="3359" width="5" customWidth="1"/>
    <col min="3361" max="3361" width="7.140625" customWidth="1"/>
    <col min="3363" max="3363" width="6.42578125" customWidth="1"/>
    <col min="3365" max="3365" width="5.140625" customWidth="1"/>
    <col min="3367" max="3367" width="5.42578125" customWidth="1"/>
    <col min="3369" max="3369" width="5.140625" customWidth="1"/>
    <col min="3371" max="3371" width="5.85546875" customWidth="1"/>
    <col min="3563" max="3563" width="14" customWidth="1"/>
    <col min="3564" max="3564" width="15" customWidth="1"/>
    <col min="3565" max="3567" width="7.85546875" customWidth="1"/>
    <col min="3568" max="3568" width="2" customWidth="1"/>
    <col min="3569" max="3570" width="7.42578125" customWidth="1"/>
    <col min="3571" max="3572" width="9.42578125" customWidth="1"/>
    <col min="3573" max="3573" width="6.140625" customWidth="1"/>
    <col min="3574" max="3574" width="6.5703125" customWidth="1"/>
    <col min="3575" max="3575" width="1.5703125" customWidth="1"/>
    <col min="3576" max="3576" width="8.140625" customWidth="1"/>
    <col min="3577" max="3577" width="7" customWidth="1"/>
    <col min="3578" max="3578" width="9" customWidth="1"/>
    <col min="3579" max="3579" width="8.140625" customWidth="1"/>
    <col min="3580" max="3580" width="9.42578125" customWidth="1"/>
    <col min="3581" max="3582" width="5.5703125" customWidth="1"/>
    <col min="3583" max="3583" width="1.42578125" customWidth="1"/>
    <col min="3584" max="3584" width="7.42578125" customWidth="1"/>
    <col min="3585" max="3585" width="9.42578125" customWidth="1"/>
    <col min="3586" max="3586" width="6.140625" customWidth="1"/>
    <col min="3587" max="3587" width="6" customWidth="1"/>
    <col min="3588" max="3588" width="5.42578125" customWidth="1"/>
    <col min="3589" max="3589" width="1.5703125" customWidth="1"/>
    <col min="3590" max="3590" width="13.42578125" customWidth="1"/>
    <col min="3591" max="3591" width="8.5703125" customWidth="1"/>
    <col min="3592" max="3592" width="7.140625" customWidth="1"/>
    <col min="3594" max="3594" width="6.42578125" customWidth="1"/>
    <col min="3596" max="3596" width="5.5703125" customWidth="1"/>
    <col min="3597" max="3597" width="6.42578125" customWidth="1"/>
    <col min="3599" max="3599" width="5.85546875" customWidth="1"/>
    <col min="3600" max="3600" width="9.42578125" customWidth="1"/>
    <col min="3601" max="3601" width="5.85546875" customWidth="1"/>
    <col min="3603" max="3603" width="5" customWidth="1"/>
    <col min="3608" max="3608" width="14.42578125" customWidth="1"/>
    <col min="3609" max="3609" width="5.140625" customWidth="1"/>
    <col min="3611" max="3611" width="6" customWidth="1"/>
    <col min="3613" max="3613" width="5.5703125" customWidth="1"/>
    <col min="3615" max="3615" width="5" customWidth="1"/>
    <col min="3617" max="3617" width="7.140625" customWidth="1"/>
    <col min="3619" max="3619" width="6.42578125" customWidth="1"/>
    <col min="3621" max="3621" width="5.140625" customWidth="1"/>
    <col min="3623" max="3623" width="5.42578125" customWidth="1"/>
    <col min="3625" max="3625" width="5.140625" customWidth="1"/>
    <col min="3627" max="3627" width="5.85546875" customWidth="1"/>
    <col min="3819" max="3819" width="14" customWidth="1"/>
    <col min="3820" max="3820" width="15" customWidth="1"/>
    <col min="3821" max="3823" width="7.85546875" customWidth="1"/>
    <col min="3824" max="3824" width="2" customWidth="1"/>
    <col min="3825" max="3826" width="7.42578125" customWidth="1"/>
    <col min="3827" max="3828" width="9.42578125" customWidth="1"/>
    <col min="3829" max="3829" width="6.140625" customWidth="1"/>
    <col min="3830" max="3830" width="6.5703125" customWidth="1"/>
    <col min="3831" max="3831" width="1.5703125" customWidth="1"/>
    <col min="3832" max="3832" width="8.140625" customWidth="1"/>
    <col min="3833" max="3833" width="7" customWidth="1"/>
    <col min="3834" max="3834" width="9" customWidth="1"/>
    <col min="3835" max="3835" width="8.140625" customWidth="1"/>
    <col min="3836" max="3836" width="9.42578125" customWidth="1"/>
    <col min="3837" max="3838" width="5.5703125" customWidth="1"/>
    <col min="3839" max="3839" width="1.42578125" customWidth="1"/>
    <col min="3840" max="3840" width="7.42578125" customWidth="1"/>
    <col min="3841" max="3841" width="9.42578125" customWidth="1"/>
    <col min="3842" max="3842" width="6.140625" customWidth="1"/>
    <col min="3843" max="3843" width="6" customWidth="1"/>
    <col min="3844" max="3844" width="5.42578125" customWidth="1"/>
    <col min="3845" max="3845" width="1.5703125" customWidth="1"/>
    <col min="3846" max="3846" width="13.42578125" customWidth="1"/>
    <col min="3847" max="3847" width="8.5703125" customWidth="1"/>
    <col min="3848" max="3848" width="7.140625" customWidth="1"/>
    <col min="3850" max="3850" width="6.42578125" customWidth="1"/>
    <col min="3852" max="3852" width="5.5703125" customWidth="1"/>
    <col min="3853" max="3853" width="6.42578125" customWidth="1"/>
    <col min="3855" max="3855" width="5.85546875" customWidth="1"/>
    <col min="3856" max="3856" width="9.42578125" customWidth="1"/>
    <col min="3857" max="3857" width="5.85546875" customWidth="1"/>
    <col min="3859" max="3859" width="5" customWidth="1"/>
    <col min="3864" max="3864" width="14.42578125" customWidth="1"/>
    <col min="3865" max="3865" width="5.140625" customWidth="1"/>
    <col min="3867" max="3867" width="6" customWidth="1"/>
    <col min="3869" max="3869" width="5.5703125" customWidth="1"/>
    <col min="3871" max="3871" width="5" customWidth="1"/>
    <col min="3873" max="3873" width="7.140625" customWidth="1"/>
    <col min="3875" max="3875" width="6.42578125" customWidth="1"/>
    <col min="3877" max="3877" width="5.140625" customWidth="1"/>
    <col min="3879" max="3879" width="5.42578125" customWidth="1"/>
    <col min="3881" max="3881" width="5.140625" customWidth="1"/>
    <col min="3883" max="3883" width="5.85546875" customWidth="1"/>
    <col min="4075" max="4075" width="14" customWidth="1"/>
    <col min="4076" max="4076" width="15" customWidth="1"/>
    <col min="4077" max="4079" width="7.85546875" customWidth="1"/>
    <col min="4080" max="4080" width="2" customWidth="1"/>
    <col min="4081" max="4082" width="7.42578125" customWidth="1"/>
    <col min="4083" max="4084" width="9.42578125" customWidth="1"/>
    <col min="4085" max="4085" width="6.140625" customWidth="1"/>
    <col min="4086" max="4086" width="6.5703125" customWidth="1"/>
    <col min="4087" max="4087" width="1.5703125" customWidth="1"/>
    <col min="4088" max="4088" width="8.140625" customWidth="1"/>
    <col min="4089" max="4089" width="7" customWidth="1"/>
    <col min="4090" max="4090" width="9" customWidth="1"/>
    <col min="4091" max="4091" width="8.140625" customWidth="1"/>
    <col min="4092" max="4092" width="9.42578125" customWidth="1"/>
    <col min="4093" max="4094" width="5.5703125" customWidth="1"/>
    <col min="4095" max="4095" width="1.42578125" customWidth="1"/>
    <col min="4096" max="4096" width="7.42578125" customWidth="1"/>
    <col min="4097" max="4097" width="9.42578125" customWidth="1"/>
    <col min="4098" max="4098" width="6.140625" customWidth="1"/>
    <col min="4099" max="4099" width="6" customWidth="1"/>
    <col min="4100" max="4100" width="5.42578125" customWidth="1"/>
    <col min="4101" max="4101" width="1.5703125" customWidth="1"/>
    <col min="4102" max="4102" width="13.42578125" customWidth="1"/>
    <col min="4103" max="4103" width="8.5703125" customWidth="1"/>
    <col min="4104" max="4104" width="7.140625" customWidth="1"/>
    <col min="4106" max="4106" width="6.42578125" customWidth="1"/>
    <col min="4108" max="4108" width="5.5703125" customWidth="1"/>
    <col min="4109" max="4109" width="6.42578125" customWidth="1"/>
    <col min="4111" max="4111" width="5.85546875" customWidth="1"/>
    <col min="4112" max="4112" width="9.42578125" customWidth="1"/>
    <col min="4113" max="4113" width="5.85546875" customWidth="1"/>
    <col min="4115" max="4115" width="5" customWidth="1"/>
    <col min="4120" max="4120" width="14.42578125" customWidth="1"/>
    <col min="4121" max="4121" width="5.140625" customWidth="1"/>
    <col min="4123" max="4123" width="6" customWidth="1"/>
    <col min="4125" max="4125" width="5.5703125" customWidth="1"/>
    <col min="4127" max="4127" width="5" customWidth="1"/>
    <col min="4129" max="4129" width="7.140625" customWidth="1"/>
    <col min="4131" max="4131" width="6.42578125" customWidth="1"/>
    <col min="4133" max="4133" width="5.140625" customWidth="1"/>
    <col min="4135" max="4135" width="5.42578125" customWidth="1"/>
    <col min="4137" max="4137" width="5.140625" customWidth="1"/>
    <col min="4139" max="4139" width="5.85546875" customWidth="1"/>
    <col min="4331" max="4331" width="14" customWidth="1"/>
    <col min="4332" max="4332" width="15" customWidth="1"/>
    <col min="4333" max="4335" width="7.85546875" customWidth="1"/>
    <col min="4336" max="4336" width="2" customWidth="1"/>
    <col min="4337" max="4338" width="7.42578125" customWidth="1"/>
    <col min="4339" max="4340" width="9.42578125" customWidth="1"/>
    <col min="4341" max="4341" width="6.140625" customWidth="1"/>
    <col min="4342" max="4342" width="6.5703125" customWidth="1"/>
    <col min="4343" max="4343" width="1.5703125" customWidth="1"/>
    <col min="4344" max="4344" width="8.140625" customWidth="1"/>
    <col min="4345" max="4345" width="7" customWidth="1"/>
    <col min="4346" max="4346" width="9" customWidth="1"/>
    <col min="4347" max="4347" width="8.140625" customWidth="1"/>
    <col min="4348" max="4348" width="9.42578125" customWidth="1"/>
    <col min="4349" max="4350" width="5.5703125" customWidth="1"/>
    <col min="4351" max="4351" width="1.42578125" customWidth="1"/>
    <col min="4352" max="4352" width="7.42578125" customWidth="1"/>
    <col min="4353" max="4353" width="9.42578125" customWidth="1"/>
    <col min="4354" max="4354" width="6.140625" customWidth="1"/>
    <col min="4355" max="4355" width="6" customWidth="1"/>
    <col min="4356" max="4356" width="5.42578125" customWidth="1"/>
    <col min="4357" max="4357" width="1.5703125" customWidth="1"/>
    <col min="4358" max="4358" width="13.42578125" customWidth="1"/>
    <col min="4359" max="4359" width="8.5703125" customWidth="1"/>
    <col min="4360" max="4360" width="7.140625" customWidth="1"/>
    <col min="4362" max="4362" width="6.42578125" customWidth="1"/>
    <col min="4364" max="4364" width="5.5703125" customWidth="1"/>
    <col min="4365" max="4365" width="6.42578125" customWidth="1"/>
    <col min="4367" max="4367" width="5.85546875" customWidth="1"/>
    <col min="4368" max="4368" width="9.42578125" customWidth="1"/>
    <col min="4369" max="4369" width="5.85546875" customWidth="1"/>
    <col min="4371" max="4371" width="5" customWidth="1"/>
    <col min="4376" max="4376" width="14.42578125" customWidth="1"/>
    <col min="4377" max="4377" width="5.140625" customWidth="1"/>
    <col min="4379" max="4379" width="6" customWidth="1"/>
    <col min="4381" max="4381" width="5.5703125" customWidth="1"/>
    <col min="4383" max="4383" width="5" customWidth="1"/>
    <col min="4385" max="4385" width="7.140625" customWidth="1"/>
    <col min="4387" max="4387" width="6.42578125" customWidth="1"/>
    <col min="4389" max="4389" width="5.140625" customWidth="1"/>
    <col min="4391" max="4391" width="5.42578125" customWidth="1"/>
    <col min="4393" max="4393" width="5.140625" customWidth="1"/>
    <col min="4395" max="4395" width="5.85546875" customWidth="1"/>
    <col min="4587" max="4587" width="14" customWidth="1"/>
    <col min="4588" max="4588" width="15" customWidth="1"/>
    <col min="4589" max="4591" width="7.85546875" customWidth="1"/>
    <col min="4592" max="4592" width="2" customWidth="1"/>
    <col min="4593" max="4594" width="7.42578125" customWidth="1"/>
    <col min="4595" max="4596" width="9.42578125" customWidth="1"/>
    <col min="4597" max="4597" width="6.140625" customWidth="1"/>
    <col min="4598" max="4598" width="6.5703125" customWidth="1"/>
    <col min="4599" max="4599" width="1.5703125" customWidth="1"/>
    <col min="4600" max="4600" width="8.140625" customWidth="1"/>
    <col min="4601" max="4601" width="7" customWidth="1"/>
    <col min="4602" max="4602" width="9" customWidth="1"/>
    <col min="4603" max="4603" width="8.140625" customWidth="1"/>
    <col min="4604" max="4604" width="9.42578125" customWidth="1"/>
    <col min="4605" max="4606" width="5.5703125" customWidth="1"/>
    <col min="4607" max="4607" width="1.42578125" customWidth="1"/>
    <col min="4608" max="4608" width="7.42578125" customWidth="1"/>
    <col min="4609" max="4609" width="9.42578125" customWidth="1"/>
    <col min="4610" max="4610" width="6.140625" customWidth="1"/>
    <col min="4611" max="4611" width="6" customWidth="1"/>
    <col min="4612" max="4612" width="5.42578125" customWidth="1"/>
    <col min="4613" max="4613" width="1.5703125" customWidth="1"/>
    <col min="4614" max="4614" width="13.42578125" customWidth="1"/>
    <col min="4615" max="4615" width="8.5703125" customWidth="1"/>
    <col min="4616" max="4616" width="7.140625" customWidth="1"/>
    <col min="4618" max="4618" width="6.42578125" customWidth="1"/>
    <col min="4620" max="4620" width="5.5703125" customWidth="1"/>
    <col min="4621" max="4621" width="6.42578125" customWidth="1"/>
    <col min="4623" max="4623" width="5.85546875" customWidth="1"/>
    <col min="4624" max="4624" width="9.42578125" customWidth="1"/>
    <col min="4625" max="4625" width="5.85546875" customWidth="1"/>
    <col min="4627" max="4627" width="5" customWidth="1"/>
    <col min="4632" max="4632" width="14.42578125" customWidth="1"/>
    <col min="4633" max="4633" width="5.140625" customWidth="1"/>
    <col min="4635" max="4635" width="6" customWidth="1"/>
    <col min="4637" max="4637" width="5.5703125" customWidth="1"/>
    <col min="4639" max="4639" width="5" customWidth="1"/>
    <col min="4641" max="4641" width="7.140625" customWidth="1"/>
    <col min="4643" max="4643" width="6.42578125" customWidth="1"/>
    <col min="4645" max="4645" width="5.140625" customWidth="1"/>
    <col min="4647" max="4647" width="5.42578125" customWidth="1"/>
    <col min="4649" max="4649" width="5.140625" customWidth="1"/>
    <col min="4651" max="4651" width="5.85546875" customWidth="1"/>
    <col min="4843" max="4843" width="14" customWidth="1"/>
    <col min="4844" max="4844" width="15" customWidth="1"/>
    <col min="4845" max="4847" width="7.85546875" customWidth="1"/>
    <col min="4848" max="4848" width="2" customWidth="1"/>
    <col min="4849" max="4850" width="7.42578125" customWidth="1"/>
    <col min="4851" max="4852" width="9.42578125" customWidth="1"/>
    <col min="4853" max="4853" width="6.140625" customWidth="1"/>
    <col min="4854" max="4854" width="6.5703125" customWidth="1"/>
    <col min="4855" max="4855" width="1.5703125" customWidth="1"/>
    <col min="4856" max="4856" width="8.140625" customWidth="1"/>
    <col min="4857" max="4857" width="7" customWidth="1"/>
    <col min="4858" max="4858" width="9" customWidth="1"/>
    <col min="4859" max="4859" width="8.140625" customWidth="1"/>
    <col min="4860" max="4860" width="9.42578125" customWidth="1"/>
    <col min="4861" max="4862" width="5.5703125" customWidth="1"/>
    <col min="4863" max="4863" width="1.42578125" customWidth="1"/>
    <col min="4864" max="4864" width="7.42578125" customWidth="1"/>
    <col min="4865" max="4865" width="9.42578125" customWidth="1"/>
    <col min="4866" max="4866" width="6.140625" customWidth="1"/>
    <col min="4867" max="4867" width="6" customWidth="1"/>
    <col min="4868" max="4868" width="5.42578125" customWidth="1"/>
    <col min="4869" max="4869" width="1.5703125" customWidth="1"/>
    <col min="4870" max="4870" width="13.42578125" customWidth="1"/>
    <col min="4871" max="4871" width="8.5703125" customWidth="1"/>
    <col min="4872" max="4872" width="7.140625" customWidth="1"/>
    <col min="4874" max="4874" width="6.42578125" customWidth="1"/>
    <col min="4876" max="4876" width="5.5703125" customWidth="1"/>
    <col min="4877" max="4877" width="6.42578125" customWidth="1"/>
    <col min="4879" max="4879" width="5.85546875" customWidth="1"/>
    <col min="4880" max="4880" width="9.42578125" customWidth="1"/>
    <col min="4881" max="4881" width="5.85546875" customWidth="1"/>
    <col min="4883" max="4883" width="5" customWidth="1"/>
    <col min="4888" max="4888" width="14.42578125" customWidth="1"/>
    <col min="4889" max="4889" width="5.140625" customWidth="1"/>
    <col min="4891" max="4891" width="6" customWidth="1"/>
    <col min="4893" max="4893" width="5.5703125" customWidth="1"/>
    <col min="4895" max="4895" width="5" customWidth="1"/>
    <col min="4897" max="4897" width="7.140625" customWidth="1"/>
    <col min="4899" max="4899" width="6.42578125" customWidth="1"/>
    <col min="4901" max="4901" width="5.140625" customWidth="1"/>
    <col min="4903" max="4903" width="5.42578125" customWidth="1"/>
    <col min="4905" max="4905" width="5.140625" customWidth="1"/>
    <col min="4907" max="4907" width="5.85546875" customWidth="1"/>
    <col min="5099" max="5099" width="14" customWidth="1"/>
    <col min="5100" max="5100" width="15" customWidth="1"/>
    <col min="5101" max="5103" width="7.85546875" customWidth="1"/>
    <col min="5104" max="5104" width="2" customWidth="1"/>
    <col min="5105" max="5106" width="7.42578125" customWidth="1"/>
    <col min="5107" max="5108" width="9.42578125" customWidth="1"/>
    <col min="5109" max="5109" width="6.140625" customWidth="1"/>
    <col min="5110" max="5110" width="6.5703125" customWidth="1"/>
    <col min="5111" max="5111" width="1.5703125" customWidth="1"/>
    <col min="5112" max="5112" width="8.140625" customWidth="1"/>
    <col min="5113" max="5113" width="7" customWidth="1"/>
    <col min="5114" max="5114" width="9" customWidth="1"/>
    <col min="5115" max="5115" width="8.140625" customWidth="1"/>
    <col min="5116" max="5116" width="9.42578125" customWidth="1"/>
    <col min="5117" max="5118" width="5.5703125" customWidth="1"/>
    <col min="5119" max="5119" width="1.42578125" customWidth="1"/>
    <col min="5120" max="5120" width="7.42578125" customWidth="1"/>
    <col min="5121" max="5121" width="9.42578125" customWidth="1"/>
    <col min="5122" max="5122" width="6.140625" customWidth="1"/>
    <col min="5123" max="5123" width="6" customWidth="1"/>
    <col min="5124" max="5124" width="5.42578125" customWidth="1"/>
    <col min="5125" max="5125" width="1.5703125" customWidth="1"/>
    <col min="5126" max="5126" width="13.42578125" customWidth="1"/>
    <col min="5127" max="5127" width="8.5703125" customWidth="1"/>
    <col min="5128" max="5128" width="7.140625" customWidth="1"/>
    <col min="5130" max="5130" width="6.42578125" customWidth="1"/>
    <col min="5132" max="5132" width="5.5703125" customWidth="1"/>
    <col min="5133" max="5133" width="6.42578125" customWidth="1"/>
    <col min="5135" max="5135" width="5.85546875" customWidth="1"/>
    <col min="5136" max="5136" width="9.42578125" customWidth="1"/>
    <col min="5137" max="5137" width="5.85546875" customWidth="1"/>
    <col min="5139" max="5139" width="5" customWidth="1"/>
    <col min="5144" max="5144" width="14.42578125" customWidth="1"/>
    <col min="5145" max="5145" width="5.140625" customWidth="1"/>
    <col min="5147" max="5147" width="6" customWidth="1"/>
    <col min="5149" max="5149" width="5.5703125" customWidth="1"/>
    <col min="5151" max="5151" width="5" customWidth="1"/>
    <col min="5153" max="5153" width="7.140625" customWidth="1"/>
    <col min="5155" max="5155" width="6.42578125" customWidth="1"/>
    <col min="5157" max="5157" width="5.140625" customWidth="1"/>
    <col min="5159" max="5159" width="5.42578125" customWidth="1"/>
    <col min="5161" max="5161" width="5.140625" customWidth="1"/>
    <col min="5163" max="5163" width="5.85546875" customWidth="1"/>
    <col min="5355" max="5355" width="14" customWidth="1"/>
    <col min="5356" max="5356" width="15" customWidth="1"/>
    <col min="5357" max="5359" width="7.85546875" customWidth="1"/>
    <col min="5360" max="5360" width="2" customWidth="1"/>
    <col min="5361" max="5362" width="7.42578125" customWidth="1"/>
    <col min="5363" max="5364" width="9.42578125" customWidth="1"/>
    <col min="5365" max="5365" width="6.140625" customWidth="1"/>
    <col min="5366" max="5366" width="6.5703125" customWidth="1"/>
    <col min="5367" max="5367" width="1.5703125" customWidth="1"/>
    <col min="5368" max="5368" width="8.140625" customWidth="1"/>
    <col min="5369" max="5369" width="7" customWidth="1"/>
    <col min="5370" max="5370" width="9" customWidth="1"/>
    <col min="5371" max="5371" width="8.140625" customWidth="1"/>
    <col min="5372" max="5372" width="9.42578125" customWidth="1"/>
    <col min="5373" max="5374" width="5.5703125" customWidth="1"/>
    <col min="5375" max="5375" width="1.42578125" customWidth="1"/>
    <col min="5376" max="5376" width="7.42578125" customWidth="1"/>
    <col min="5377" max="5377" width="9.42578125" customWidth="1"/>
    <col min="5378" max="5378" width="6.140625" customWidth="1"/>
    <col min="5379" max="5379" width="6" customWidth="1"/>
    <col min="5380" max="5380" width="5.42578125" customWidth="1"/>
    <col min="5381" max="5381" width="1.5703125" customWidth="1"/>
    <col min="5382" max="5382" width="13.42578125" customWidth="1"/>
    <col min="5383" max="5383" width="8.5703125" customWidth="1"/>
    <col min="5384" max="5384" width="7.140625" customWidth="1"/>
    <col min="5386" max="5386" width="6.42578125" customWidth="1"/>
    <col min="5388" max="5388" width="5.5703125" customWidth="1"/>
    <col min="5389" max="5389" width="6.42578125" customWidth="1"/>
    <col min="5391" max="5391" width="5.85546875" customWidth="1"/>
    <col min="5392" max="5392" width="9.42578125" customWidth="1"/>
    <col min="5393" max="5393" width="5.85546875" customWidth="1"/>
    <col min="5395" max="5395" width="5" customWidth="1"/>
    <col min="5400" max="5400" width="14.42578125" customWidth="1"/>
    <col min="5401" max="5401" width="5.140625" customWidth="1"/>
    <col min="5403" max="5403" width="6" customWidth="1"/>
    <col min="5405" max="5405" width="5.5703125" customWidth="1"/>
    <col min="5407" max="5407" width="5" customWidth="1"/>
    <col min="5409" max="5409" width="7.140625" customWidth="1"/>
    <col min="5411" max="5411" width="6.42578125" customWidth="1"/>
    <col min="5413" max="5413" width="5.140625" customWidth="1"/>
    <col min="5415" max="5415" width="5.42578125" customWidth="1"/>
    <col min="5417" max="5417" width="5.140625" customWidth="1"/>
    <col min="5419" max="5419" width="5.85546875" customWidth="1"/>
    <col min="5611" max="5611" width="14" customWidth="1"/>
    <col min="5612" max="5612" width="15" customWidth="1"/>
    <col min="5613" max="5615" width="7.85546875" customWidth="1"/>
    <col min="5616" max="5616" width="2" customWidth="1"/>
    <col min="5617" max="5618" width="7.42578125" customWidth="1"/>
    <col min="5619" max="5620" width="9.42578125" customWidth="1"/>
    <col min="5621" max="5621" width="6.140625" customWidth="1"/>
    <col min="5622" max="5622" width="6.5703125" customWidth="1"/>
    <col min="5623" max="5623" width="1.5703125" customWidth="1"/>
    <col min="5624" max="5624" width="8.140625" customWidth="1"/>
    <col min="5625" max="5625" width="7" customWidth="1"/>
    <col min="5626" max="5626" width="9" customWidth="1"/>
    <col min="5627" max="5627" width="8.140625" customWidth="1"/>
    <col min="5628" max="5628" width="9.42578125" customWidth="1"/>
    <col min="5629" max="5630" width="5.5703125" customWidth="1"/>
    <col min="5631" max="5631" width="1.42578125" customWidth="1"/>
    <col min="5632" max="5632" width="7.42578125" customWidth="1"/>
    <col min="5633" max="5633" width="9.42578125" customWidth="1"/>
    <col min="5634" max="5634" width="6.140625" customWidth="1"/>
    <col min="5635" max="5635" width="6" customWidth="1"/>
    <col min="5636" max="5636" width="5.42578125" customWidth="1"/>
    <col min="5637" max="5637" width="1.5703125" customWidth="1"/>
    <col min="5638" max="5638" width="13.42578125" customWidth="1"/>
    <col min="5639" max="5639" width="8.5703125" customWidth="1"/>
    <col min="5640" max="5640" width="7.140625" customWidth="1"/>
    <col min="5642" max="5642" width="6.42578125" customWidth="1"/>
    <col min="5644" max="5644" width="5.5703125" customWidth="1"/>
    <col min="5645" max="5645" width="6.42578125" customWidth="1"/>
    <col min="5647" max="5647" width="5.85546875" customWidth="1"/>
    <col min="5648" max="5648" width="9.42578125" customWidth="1"/>
    <col min="5649" max="5649" width="5.85546875" customWidth="1"/>
    <col min="5651" max="5651" width="5" customWidth="1"/>
    <col min="5656" max="5656" width="14.42578125" customWidth="1"/>
    <col min="5657" max="5657" width="5.140625" customWidth="1"/>
    <col min="5659" max="5659" width="6" customWidth="1"/>
    <col min="5661" max="5661" width="5.5703125" customWidth="1"/>
    <col min="5663" max="5663" width="5" customWidth="1"/>
    <col min="5665" max="5665" width="7.140625" customWidth="1"/>
    <col min="5667" max="5667" width="6.42578125" customWidth="1"/>
    <col min="5669" max="5669" width="5.140625" customWidth="1"/>
    <col min="5671" max="5671" width="5.42578125" customWidth="1"/>
    <col min="5673" max="5673" width="5.140625" customWidth="1"/>
    <col min="5675" max="5675" width="5.85546875" customWidth="1"/>
    <col min="5867" max="5867" width="14" customWidth="1"/>
    <col min="5868" max="5868" width="15" customWidth="1"/>
    <col min="5869" max="5871" width="7.85546875" customWidth="1"/>
    <col min="5872" max="5872" width="2" customWidth="1"/>
    <col min="5873" max="5874" width="7.42578125" customWidth="1"/>
    <col min="5875" max="5876" width="9.42578125" customWidth="1"/>
    <col min="5877" max="5877" width="6.140625" customWidth="1"/>
    <col min="5878" max="5878" width="6.5703125" customWidth="1"/>
    <col min="5879" max="5879" width="1.5703125" customWidth="1"/>
    <col min="5880" max="5880" width="8.140625" customWidth="1"/>
    <col min="5881" max="5881" width="7" customWidth="1"/>
    <col min="5882" max="5882" width="9" customWidth="1"/>
    <col min="5883" max="5883" width="8.140625" customWidth="1"/>
    <col min="5884" max="5884" width="9.42578125" customWidth="1"/>
    <col min="5885" max="5886" width="5.5703125" customWidth="1"/>
    <col min="5887" max="5887" width="1.42578125" customWidth="1"/>
    <col min="5888" max="5888" width="7.42578125" customWidth="1"/>
    <col min="5889" max="5889" width="9.42578125" customWidth="1"/>
    <col min="5890" max="5890" width="6.140625" customWidth="1"/>
    <col min="5891" max="5891" width="6" customWidth="1"/>
    <col min="5892" max="5892" width="5.42578125" customWidth="1"/>
    <col min="5893" max="5893" width="1.5703125" customWidth="1"/>
    <col min="5894" max="5894" width="13.42578125" customWidth="1"/>
    <col min="5895" max="5895" width="8.5703125" customWidth="1"/>
    <col min="5896" max="5896" width="7.140625" customWidth="1"/>
    <col min="5898" max="5898" width="6.42578125" customWidth="1"/>
    <col min="5900" max="5900" width="5.5703125" customWidth="1"/>
    <col min="5901" max="5901" width="6.42578125" customWidth="1"/>
    <col min="5903" max="5903" width="5.85546875" customWidth="1"/>
    <col min="5904" max="5904" width="9.42578125" customWidth="1"/>
    <col min="5905" max="5905" width="5.85546875" customWidth="1"/>
    <col min="5907" max="5907" width="5" customWidth="1"/>
    <col min="5912" max="5912" width="14.42578125" customWidth="1"/>
    <col min="5913" max="5913" width="5.140625" customWidth="1"/>
    <col min="5915" max="5915" width="6" customWidth="1"/>
    <col min="5917" max="5917" width="5.5703125" customWidth="1"/>
    <col min="5919" max="5919" width="5" customWidth="1"/>
    <col min="5921" max="5921" width="7.140625" customWidth="1"/>
    <col min="5923" max="5923" width="6.42578125" customWidth="1"/>
    <col min="5925" max="5925" width="5.140625" customWidth="1"/>
    <col min="5927" max="5927" width="5.42578125" customWidth="1"/>
    <col min="5929" max="5929" width="5.140625" customWidth="1"/>
    <col min="5931" max="5931" width="5.85546875" customWidth="1"/>
    <col min="6123" max="6123" width="14" customWidth="1"/>
    <col min="6124" max="6124" width="15" customWidth="1"/>
    <col min="6125" max="6127" width="7.85546875" customWidth="1"/>
    <col min="6128" max="6128" width="2" customWidth="1"/>
    <col min="6129" max="6130" width="7.42578125" customWidth="1"/>
    <col min="6131" max="6132" width="9.42578125" customWidth="1"/>
    <col min="6133" max="6133" width="6.140625" customWidth="1"/>
    <col min="6134" max="6134" width="6.5703125" customWidth="1"/>
    <col min="6135" max="6135" width="1.5703125" customWidth="1"/>
    <col min="6136" max="6136" width="8.140625" customWidth="1"/>
    <col min="6137" max="6137" width="7" customWidth="1"/>
    <col min="6138" max="6138" width="9" customWidth="1"/>
    <col min="6139" max="6139" width="8.140625" customWidth="1"/>
    <col min="6140" max="6140" width="9.42578125" customWidth="1"/>
    <col min="6141" max="6142" width="5.5703125" customWidth="1"/>
    <col min="6143" max="6143" width="1.42578125" customWidth="1"/>
    <col min="6144" max="6144" width="7.42578125" customWidth="1"/>
    <col min="6145" max="6145" width="9.42578125" customWidth="1"/>
    <col min="6146" max="6146" width="6.140625" customWidth="1"/>
    <col min="6147" max="6147" width="6" customWidth="1"/>
    <col min="6148" max="6148" width="5.42578125" customWidth="1"/>
    <col min="6149" max="6149" width="1.5703125" customWidth="1"/>
    <col min="6150" max="6150" width="13.42578125" customWidth="1"/>
    <col min="6151" max="6151" width="8.5703125" customWidth="1"/>
    <col min="6152" max="6152" width="7.140625" customWidth="1"/>
    <col min="6154" max="6154" width="6.42578125" customWidth="1"/>
    <col min="6156" max="6156" width="5.5703125" customWidth="1"/>
    <col min="6157" max="6157" width="6.42578125" customWidth="1"/>
    <col min="6159" max="6159" width="5.85546875" customWidth="1"/>
    <col min="6160" max="6160" width="9.42578125" customWidth="1"/>
    <col min="6161" max="6161" width="5.85546875" customWidth="1"/>
    <col min="6163" max="6163" width="5" customWidth="1"/>
    <col min="6168" max="6168" width="14.42578125" customWidth="1"/>
    <col min="6169" max="6169" width="5.140625" customWidth="1"/>
    <col min="6171" max="6171" width="6" customWidth="1"/>
    <col min="6173" max="6173" width="5.5703125" customWidth="1"/>
    <col min="6175" max="6175" width="5" customWidth="1"/>
    <col min="6177" max="6177" width="7.140625" customWidth="1"/>
    <col min="6179" max="6179" width="6.42578125" customWidth="1"/>
    <col min="6181" max="6181" width="5.140625" customWidth="1"/>
    <col min="6183" max="6183" width="5.42578125" customWidth="1"/>
    <col min="6185" max="6185" width="5.140625" customWidth="1"/>
    <col min="6187" max="6187" width="5.85546875" customWidth="1"/>
    <col min="6379" max="6379" width="14" customWidth="1"/>
    <col min="6380" max="6380" width="15" customWidth="1"/>
    <col min="6381" max="6383" width="7.85546875" customWidth="1"/>
    <col min="6384" max="6384" width="2" customWidth="1"/>
    <col min="6385" max="6386" width="7.42578125" customWidth="1"/>
    <col min="6387" max="6388" width="9.42578125" customWidth="1"/>
    <col min="6389" max="6389" width="6.140625" customWidth="1"/>
    <col min="6390" max="6390" width="6.5703125" customWidth="1"/>
    <col min="6391" max="6391" width="1.5703125" customWidth="1"/>
    <col min="6392" max="6392" width="8.140625" customWidth="1"/>
    <col min="6393" max="6393" width="7" customWidth="1"/>
    <col min="6394" max="6394" width="9" customWidth="1"/>
    <col min="6395" max="6395" width="8.140625" customWidth="1"/>
    <col min="6396" max="6396" width="9.42578125" customWidth="1"/>
    <col min="6397" max="6398" width="5.5703125" customWidth="1"/>
    <col min="6399" max="6399" width="1.42578125" customWidth="1"/>
    <col min="6400" max="6400" width="7.42578125" customWidth="1"/>
    <col min="6401" max="6401" width="9.42578125" customWidth="1"/>
    <col min="6402" max="6402" width="6.140625" customWidth="1"/>
    <col min="6403" max="6403" width="6" customWidth="1"/>
    <col min="6404" max="6404" width="5.42578125" customWidth="1"/>
    <col min="6405" max="6405" width="1.5703125" customWidth="1"/>
    <col min="6406" max="6406" width="13.42578125" customWidth="1"/>
    <col min="6407" max="6407" width="8.5703125" customWidth="1"/>
    <col min="6408" max="6408" width="7.140625" customWidth="1"/>
    <col min="6410" max="6410" width="6.42578125" customWidth="1"/>
    <col min="6412" max="6412" width="5.5703125" customWidth="1"/>
    <col min="6413" max="6413" width="6.42578125" customWidth="1"/>
    <col min="6415" max="6415" width="5.85546875" customWidth="1"/>
    <col min="6416" max="6416" width="9.42578125" customWidth="1"/>
    <col min="6417" max="6417" width="5.85546875" customWidth="1"/>
    <col min="6419" max="6419" width="5" customWidth="1"/>
    <col min="6424" max="6424" width="14.42578125" customWidth="1"/>
    <col min="6425" max="6425" width="5.140625" customWidth="1"/>
    <col min="6427" max="6427" width="6" customWidth="1"/>
    <col min="6429" max="6429" width="5.5703125" customWidth="1"/>
    <col min="6431" max="6431" width="5" customWidth="1"/>
    <col min="6433" max="6433" width="7.140625" customWidth="1"/>
    <col min="6435" max="6435" width="6.42578125" customWidth="1"/>
    <col min="6437" max="6437" width="5.140625" customWidth="1"/>
    <col min="6439" max="6439" width="5.42578125" customWidth="1"/>
    <col min="6441" max="6441" width="5.140625" customWidth="1"/>
    <col min="6443" max="6443" width="5.85546875" customWidth="1"/>
    <col min="6635" max="6635" width="14" customWidth="1"/>
    <col min="6636" max="6636" width="15" customWidth="1"/>
    <col min="6637" max="6639" width="7.85546875" customWidth="1"/>
    <col min="6640" max="6640" width="2" customWidth="1"/>
    <col min="6641" max="6642" width="7.42578125" customWidth="1"/>
    <col min="6643" max="6644" width="9.42578125" customWidth="1"/>
    <col min="6645" max="6645" width="6.140625" customWidth="1"/>
    <col min="6646" max="6646" width="6.5703125" customWidth="1"/>
    <col min="6647" max="6647" width="1.5703125" customWidth="1"/>
    <col min="6648" max="6648" width="8.140625" customWidth="1"/>
    <col min="6649" max="6649" width="7" customWidth="1"/>
    <col min="6650" max="6650" width="9" customWidth="1"/>
    <col min="6651" max="6651" width="8.140625" customWidth="1"/>
    <col min="6652" max="6652" width="9.42578125" customWidth="1"/>
    <col min="6653" max="6654" width="5.5703125" customWidth="1"/>
    <col min="6655" max="6655" width="1.42578125" customWidth="1"/>
    <col min="6656" max="6656" width="7.42578125" customWidth="1"/>
    <col min="6657" max="6657" width="9.42578125" customWidth="1"/>
    <col min="6658" max="6658" width="6.140625" customWidth="1"/>
    <col min="6659" max="6659" width="6" customWidth="1"/>
    <col min="6660" max="6660" width="5.42578125" customWidth="1"/>
    <col min="6661" max="6661" width="1.5703125" customWidth="1"/>
    <col min="6662" max="6662" width="13.42578125" customWidth="1"/>
    <col min="6663" max="6663" width="8.5703125" customWidth="1"/>
    <col min="6664" max="6664" width="7.140625" customWidth="1"/>
    <col min="6666" max="6666" width="6.42578125" customWidth="1"/>
    <col min="6668" max="6668" width="5.5703125" customWidth="1"/>
    <col min="6669" max="6669" width="6.42578125" customWidth="1"/>
    <col min="6671" max="6671" width="5.85546875" customWidth="1"/>
    <col min="6672" max="6672" width="9.42578125" customWidth="1"/>
    <col min="6673" max="6673" width="5.85546875" customWidth="1"/>
    <col min="6675" max="6675" width="5" customWidth="1"/>
    <col min="6680" max="6680" width="14.42578125" customWidth="1"/>
    <col min="6681" max="6681" width="5.140625" customWidth="1"/>
    <col min="6683" max="6683" width="6" customWidth="1"/>
    <col min="6685" max="6685" width="5.5703125" customWidth="1"/>
    <col min="6687" max="6687" width="5" customWidth="1"/>
    <col min="6689" max="6689" width="7.140625" customWidth="1"/>
    <col min="6691" max="6691" width="6.42578125" customWidth="1"/>
    <col min="6693" max="6693" width="5.140625" customWidth="1"/>
    <col min="6695" max="6695" width="5.42578125" customWidth="1"/>
    <col min="6697" max="6697" width="5.140625" customWidth="1"/>
    <col min="6699" max="6699" width="5.85546875" customWidth="1"/>
    <col min="6891" max="6891" width="14" customWidth="1"/>
    <col min="6892" max="6892" width="15" customWidth="1"/>
    <col min="6893" max="6895" width="7.85546875" customWidth="1"/>
    <col min="6896" max="6896" width="2" customWidth="1"/>
    <col min="6897" max="6898" width="7.42578125" customWidth="1"/>
    <col min="6899" max="6900" width="9.42578125" customWidth="1"/>
    <col min="6901" max="6901" width="6.140625" customWidth="1"/>
    <col min="6902" max="6902" width="6.5703125" customWidth="1"/>
    <col min="6903" max="6903" width="1.5703125" customWidth="1"/>
    <col min="6904" max="6904" width="8.140625" customWidth="1"/>
    <col min="6905" max="6905" width="7" customWidth="1"/>
    <col min="6906" max="6906" width="9" customWidth="1"/>
    <col min="6907" max="6907" width="8.140625" customWidth="1"/>
    <col min="6908" max="6908" width="9.42578125" customWidth="1"/>
    <col min="6909" max="6910" width="5.5703125" customWidth="1"/>
    <col min="6911" max="6911" width="1.42578125" customWidth="1"/>
    <col min="6912" max="6912" width="7.42578125" customWidth="1"/>
    <col min="6913" max="6913" width="9.42578125" customWidth="1"/>
    <col min="6914" max="6914" width="6.140625" customWidth="1"/>
    <col min="6915" max="6915" width="6" customWidth="1"/>
    <col min="6916" max="6916" width="5.42578125" customWidth="1"/>
    <col min="6917" max="6917" width="1.5703125" customWidth="1"/>
    <col min="6918" max="6918" width="13.42578125" customWidth="1"/>
    <col min="6919" max="6919" width="8.5703125" customWidth="1"/>
    <col min="6920" max="6920" width="7.140625" customWidth="1"/>
    <col min="6922" max="6922" width="6.42578125" customWidth="1"/>
    <col min="6924" max="6924" width="5.5703125" customWidth="1"/>
    <col min="6925" max="6925" width="6.42578125" customWidth="1"/>
    <col min="6927" max="6927" width="5.85546875" customWidth="1"/>
    <col min="6928" max="6928" width="9.42578125" customWidth="1"/>
    <col min="6929" max="6929" width="5.85546875" customWidth="1"/>
    <col min="6931" max="6931" width="5" customWidth="1"/>
    <col min="6936" max="6936" width="14.42578125" customWidth="1"/>
    <col min="6937" max="6937" width="5.140625" customWidth="1"/>
    <col min="6939" max="6939" width="6" customWidth="1"/>
    <col min="6941" max="6941" width="5.5703125" customWidth="1"/>
    <col min="6943" max="6943" width="5" customWidth="1"/>
    <col min="6945" max="6945" width="7.140625" customWidth="1"/>
    <col min="6947" max="6947" width="6.42578125" customWidth="1"/>
    <col min="6949" max="6949" width="5.140625" customWidth="1"/>
    <col min="6951" max="6951" width="5.42578125" customWidth="1"/>
    <col min="6953" max="6953" width="5.140625" customWidth="1"/>
    <col min="6955" max="6955" width="5.85546875" customWidth="1"/>
    <col min="7147" max="7147" width="14" customWidth="1"/>
    <col min="7148" max="7148" width="15" customWidth="1"/>
    <col min="7149" max="7151" width="7.85546875" customWidth="1"/>
    <col min="7152" max="7152" width="2" customWidth="1"/>
    <col min="7153" max="7154" width="7.42578125" customWidth="1"/>
    <col min="7155" max="7156" width="9.42578125" customWidth="1"/>
    <col min="7157" max="7157" width="6.140625" customWidth="1"/>
    <col min="7158" max="7158" width="6.5703125" customWidth="1"/>
    <col min="7159" max="7159" width="1.5703125" customWidth="1"/>
    <col min="7160" max="7160" width="8.140625" customWidth="1"/>
    <col min="7161" max="7161" width="7" customWidth="1"/>
    <col min="7162" max="7162" width="9" customWidth="1"/>
    <col min="7163" max="7163" width="8.140625" customWidth="1"/>
    <col min="7164" max="7164" width="9.42578125" customWidth="1"/>
    <col min="7165" max="7166" width="5.5703125" customWidth="1"/>
    <col min="7167" max="7167" width="1.42578125" customWidth="1"/>
    <col min="7168" max="7168" width="7.42578125" customWidth="1"/>
    <col min="7169" max="7169" width="9.42578125" customWidth="1"/>
    <col min="7170" max="7170" width="6.140625" customWidth="1"/>
    <col min="7171" max="7171" width="6" customWidth="1"/>
    <col min="7172" max="7172" width="5.42578125" customWidth="1"/>
    <col min="7173" max="7173" width="1.5703125" customWidth="1"/>
    <col min="7174" max="7174" width="13.42578125" customWidth="1"/>
    <col min="7175" max="7175" width="8.5703125" customWidth="1"/>
    <col min="7176" max="7176" width="7.140625" customWidth="1"/>
    <col min="7178" max="7178" width="6.42578125" customWidth="1"/>
    <col min="7180" max="7180" width="5.5703125" customWidth="1"/>
    <col min="7181" max="7181" width="6.42578125" customWidth="1"/>
    <col min="7183" max="7183" width="5.85546875" customWidth="1"/>
    <col min="7184" max="7184" width="9.42578125" customWidth="1"/>
    <col min="7185" max="7185" width="5.85546875" customWidth="1"/>
    <col min="7187" max="7187" width="5" customWidth="1"/>
    <col min="7192" max="7192" width="14.42578125" customWidth="1"/>
    <col min="7193" max="7193" width="5.140625" customWidth="1"/>
    <col min="7195" max="7195" width="6" customWidth="1"/>
    <col min="7197" max="7197" width="5.5703125" customWidth="1"/>
    <col min="7199" max="7199" width="5" customWidth="1"/>
    <col min="7201" max="7201" width="7.140625" customWidth="1"/>
    <col min="7203" max="7203" width="6.42578125" customWidth="1"/>
    <col min="7205" max="7205" width="5.140625" customWidth="1"/>
    <col min="7207" max="7207" width="5.42578125" customWidth="1"/>
    <col min="7209" max="7209" width="5.140625" customWidth="1"/>
    <col min="7211" max="7211" width="5.85546875" customWidth="1"/>
    <col min="7403" max="7403" width="14" customWidth="1"/>
    <col min="7404" max="7404" width="15" customWidth="1"/>
    <col min="7405" max="7407" width="7.85546875" customWidth="1"/>
    <col min="7408" max="7408" width="2" customWidth="1"/>
    <col min="7409" max="7410" width="7.42578125" customWidth="1"/>
    <col min="7411" max="7412" width="9.42578125" customWidth="1"/>
    <col min="7413" max="7413" width="6.140625" customWidth="1"/>
    <col min="7414" max="7414" width="6.5703125" customWidth="1"/>
    <col min="7415" max="7415" width="1.5703125" customWidth="1"/>
    <col min="7416" max="7416" width="8.140625" customWidth="1"/>
    <col min="7417" max="7417" width="7" customWidth="1"/>
    <col min="7418" max="7418" width="9" customWidth="1"/>
    <col min="7419" max="7419" width="8.140625" customWidth="1"/>
    <col min="7420" max="7420" width="9.42578125" customWidth="1"/>
    <col min="7421" max="7422" width="5.5703125" customWidth="1"/>
    <col min="7423" max="7423" width="1.42578125" customWidth="1"/>
    <col min="7424" max="7424" width="7.42578125" customWidth="1"/>
    <col min="7425" max="7425" width="9.42578125" customWidth="1"/>
    <col min="7426" max="7426" width="6.140625" customWidth="1"/>
    <col min="7427" max="7427" width="6" customWidth="1"/>
    <col min="7428" max="7428" width="5.42578125" customWidth="1"/>
    <col min="7429" max="7429" width="1.5703125" customWidth="1"/>
    <col min="7430" max="7430" width="13.42578125" customWidth="1"/>
    <col min="7431" max="7431" width="8.5703125" customWidth="1"/>
    <col min="7432" max="7432" width="7.140625" customWidth="1"/>
    <col min="7434" max="7434" width="6.42578125" customWidth="1"/>
    <col min="7436" max="7436" width="5.5703125" customWidth="1"/>
    <col min="7437" max="7437" width="6.42578125" customWidth="1"/>
    <col min="7439" max="7439" width="5.85546875" customWidth="1"/>
    <col min="7440" max="7440" width="9.42578125" customWidth="1"/>
    <col min="7441" max="7441" width="5.85546875" customWidth="1"/>
    <col min="7443" max="7443" width="5" customWidth="1"/>
    <col min="7448" max="7448" width="14.42578125" customWidth="1"/>
    <col min="7449" max="7449" width="5.140625" customWidth="1"/>
    <col min="7451" max="7451" width="6" customWidth="1"/>
    <col min="7453" max="7453" width="5.5703125" customWidth="1"/>
    <col min="7455" max="7455" width="5" customWidth="1"/>
    <col min="7457" max="7457" width="7.140625" customWidth="1"/>
    <col min="7459" max="7459" width="6.42578125" customWidth="1"/>
    <col min="7461" max="7461" width="5.140625" customWidth="1"/>
    <col min="7463" max="7463" width="5.42578125" customWidth="1"/>
    <col min="7465" max="7465" width="5.140625" customWidth="1"/>
    <col min="7467" max="7467" width="5.85546875" customWidth="1"/>
    <col min="7659" max="7659" width="14" customWidth="1"/>
    <col min="7660" max="7660" width="15" customWidth="1"/>
    <col min="7661" max="7663" width="7.85546875" customWidth="1"/>
    <col min="7664" max="7664" width="2" customWidth="1"/>
    <col min="7665" max="7666" width="7.42578125" customWidth="1"/>
    <col min="7667" max="7668" width="9.42578125" customWidth="1"/>
    <col min="7669" max="7669" width="6.140625" customWidth="1"/>
    <col min="7670" max="7670" width="6.5703125" customWidth="1"/>
    <col min="7671" max="7671" width="1.5703125" customWidth="1"/>
    <col min="7672" max="7672" width="8.140625" customWidth="1"/>
    <col min="7673" max="7673" width="7" customWidth="1"/>
    <col min="7674" max="7674" width="9" customWidth="1"/>
    <col min="7675" max="7675" width="8.140625" customWidth="1"/>
    <col min="7676" max="7676" width="9.42578125" customWidth="1"/>
    <col min="7677" max="7678" width="5.5703125" customWidth="1"/>
    <col min="7679" max="7679" width="1.42578125" customWidth="1"/>
    <col min="7680" max="7680" width="7.42578125" customWidth="1"/>
    <col min="7681" max="7681" width="9.42578125" customWidth="1"/>
    <col min="7682" max="7682" width="6.140625" customWidth="1"/>
    <col min="7683" max="7683" width="6" customWidth="1"/>
    <col min="7684" max="7684" width="5.42578125" customWidth="1"/>
    <col min="7685" max="7685" width="1.5703125" customWidth="1"/>
    <col min="7686" max="7686" width="13.42578125" customWidth="1"/>
    <col min="7687" max="7687" width="8.5703125" customWidth="1"/>
    <col min="7688" max="7688" width="7.140625" customWidth="1"/>
    <col min="7690" max="7690" width="6.42578125" customWidth="1"/>
    <col min="7692" max="7692" width="5.5703125" customWidth="1"/>
    <col min="7693" max="7693" width="6.42578125" customWidth="1"/>
    <col min="7695" max="7695" width="5.85546875" customWidth="1"/>
    <col min="7696" max="7696" width="9.42578125" customWidth="1"/>
    <col min="7697" max="7697" width="5.85546875" customWidth="1"/>
    <col min="7699" max="7699" width="5" customWidth="1"/>
    <col min="7704" max="7704" width="14.42578125" customWidth="1"/>
    <col min="7705" max="7705" width="5.140625" customWidth="1"/>
    <col min="7707" max="7707" width="6" customWidth="1"/>
    <col min="7709" max="7709" width="5.5703125" customWidth="1"/>
    <col min="7711" max="7711" width="5" customWidth="1"/>
    <col min="7713" max="7713" width="7.140625" customWidth="1"/>
    <col min="7715" max="7715" width="6.42578125" customWidth="1"/>
    <col min="7717" max="7717" width="5.140625" customWidth="1"/>
    <col min="7719" max="7719" width="5.42578125" customWidth="1"/>
    <col min="7721" max="7721" width="5.140625" customWidth="1"/>
    <col min="7723" max="7723" width="5.85546875" customWidth="1"/>
    <col min="7915" max="7915" width="14" customWidth="1"/>
    <col min="7916" max="7916" width="15" customWidth="1"/>
    <col min="7917" max="7919" width="7.85546875" customWidth="1"/>
    <col min="7920" max="7920" width="2" customWidth="1"/>
    <col min="7921" max="7922" width="7.42578125" customWidth="1"/>
    <col min="7923" max="7924" width="9.42578125" customWidth="1"/>
    <col min="7925" max="7925" width="6.140625" customWidth="1"/>
    <col min="7926" max="7926" width="6.5703125" customWidth="1"/>
    <col min="7927" max="7927" width="1.5703125" customWidth="1"/>
    <col min="7928" max="7928" width="8.140625" customWidth="1"/>
    <col min="7929" max="7929" width="7" customWidth="1"/>
    <col min="7930" max="7930" width="9" customWidth="1"/>
    <col min="7931" max="7931" width="8.140625" customWidth="1"/>
    <col min="7932" max="7932" width="9.42578125" customWidth="1"/>
    <col min="7933" max="7934" width="5.5703125" customWidth="1"/>
    <col min="7935" max="7935" width="1.42578125" customWidth="1"/>
    <col min="7936" max="7936" width="7.42578125" customWidth="1"/>
    <col min="7937" max="7937" width="9.42578125" customWidth="1"/>
    <col min="7938" max="7938" width="6.140625" customWidth="1"/>
    <col min="7939" max="7939" width="6" customWidth="1"/>
    <col min="7940" max="7940" width="5.42578125" customWidth="1"/>
    <col min="7941" max="7941" width="1.5703125" customWidth="1"/>
    <col min="7942" max="7942" width="13.42578125" customWidth="1"/>
    <col min="7943" max="7943" width="8.5703125" customWidth="1"/>
    <col min="7944" max="7944" width="7.140625" customWidth="1"/>
    <col min="7946" max="7946" width="6.42578125" customWidth="1"/>
    <col min="7948" max="7948" width="5.5703125" customWidth="1"/>
    <col min="7949" max="7949" width="6.42578125" customWidth="1"/>
    <col min="7951" max="7951" width="5.85546875" customWidth="1"/>
    <col min="7952" max="7952" width="9.42578125" customWidth="1"/>
    <col min="7953" max="7953" width="5.85546875" customWidth="1"/>
    <col min="7955" max="7955" width="5" customWidth="1"/>
    <col min="7960" max="7960" width="14.42578125" customWidth="1"/>
    <col min="7961" max="7961" width="5.140625" customWidth="1"/>
    <col min="7963" max="7963" width="6" customWidth="1"/>
    <col min="7965" max="7965" width="5.5703125" customWidth="1"/>
    <col min="7967" max="7967" width="5" customWidth="1"/>
    <col min="7969" max="7969" width="7.140625" customWidth="1"/>
    <col min="7971" max="7971" width="6.42578125" customWidth="1"/>
    <col min="7973" max="7973" width="5.140625" customWidth="1"/>
    <col min="7975" max="7975" width="5.42578125" customWidth="1"/>
    <col min="7977" max="7977" width="5.140625" customWidth="1"/>
    <col min="7979" max="7979" width="5.85546875" customWidth="1"/>
    <col min="8171" max="8171" width="14" customWidth="1"/>
    <col min="8172" max="8172" width="15" customWidth="1"/>
    <col min="8173" max="8175" width="7.85546875" customWidth="1"/>
    <col min="8176" max="8176" width="2" customWidth="1"/>
    <col min="8177" max="8178" width="7.42578125" customWidth="1"/>
    <col min="8179" max="8180" width="9.42578125" customWidth="1"/>
    <col min="8181" max="8181" width="6.140625" customWidth="1"/>
    <col min="8182" max="8182" width="6.5703125" customWidth="1"/>
    <col min="8183" max="8183" width="1.5703125" customWidth="1"/>
    <col min="8184" max="8184" width="8.140625" customWidth="1"/>
    <col min="8185" max="8185" width="7" customWidth="1"/>
    <col min="8186" max="8186" width="9" customWidth="1"/>
    <col min="8187" max="8187" width="8.140625" customWidth="1"/>
    <col min="8188" max="8188" width="9.42578125" customWidth="1"/>
    <col min="8189" max="8190" width="5.5703125" customWidth="1"/>
    <col min="8191" max="8191" width="1.42578125" customWidth="1"/>
    <col min="8192" max="8192" width="7.42578125" customWidth="1"/>
    <col min="8193" max="8193" width="9.42578125" customWidth="1"/>
    <col min="8194" max="8194" width="6.140625" customWidth="1"/>
    <col min="8195" max="8195" width="6" customWidth="1"/>
    <col min="8196" max="8196" width="5.42578125" customWidth="1"/>
    <col min="8197" max="8197" width="1.5703125" customWidth="1"/>
    <col min="8198" max="8198" width="13.42578125" customWidth="1"/>
    <col min="8199" max="8199" width="8.5703125" customWidth="1"/>
    <col min="8200" max="8200" width="7.140625" customWidth="1"/>
    <col min="8202" max="8202" width="6.42578125" customWidth="1"/>
    <col min="8204" max="8204" width="5.5703125" customWidth="1"/>
    <col min="8205" max="8205" width="6.42578125" customWidth="1"/>
    <col min="8207" max="8207" width="5.85546875" customWidth="1"/>
    <col min="8208" max="8208" width="9.42578125" customWidth="1"/>
    <col min="8209" max="8209" width="5.85546875" customWidth="1"/>
    <col min="8211" max="8211" width="5" customWidth="1"/>
    <col min="8216" max="8216" width="14.42578125" customWidth="1"/>
    <col min="8217" max="8217" width="5.140625" customWidth="1"/>
    <col min="8219" max="8219" width="6" customWidth="1"/>
    <col min="8221" max="8221" width="5.5703125" customWidth="1"/>
    <col min="8223" max="8223" width="5" customWidth="1"/>
    <col min="8225" max="8225" width="7.140625" customWidth="1"/>
    <col min="8227" max="8227" width="6.42578125" customWidth="1"/>
    <col min="8229" max="8229" width="5.140625" customWidth="1"/>
    <col min="8231" max="8231" width="5.42578125" customWidth="1"/>
    <col min="8233" max="8233" width="5.140625" customWidth="1"/>
    <col min="8235" max="8235" width="5.85546875" customWidth="1"/>
    <col min="8427" max="8427" width="14" customWidth="1"/>
    <col min="8428" max="8428" width="15" customWidth="1"/>
    <col min="8429" max="8431" width="7.85546875" customWidth="1"/>
    <col min="8432" max="8432" width="2" customWidth="1"/>
    <col min="8433" max="8434" width="7.42578125" customWidth="1"/>
    <col min="8435" max="8436" width="9.42578125" customWidth="1"/>
    <col min="8437" max="8437" width="6.140625" customWidth="1"/>
    <col min="8438" max="8438" width="6.5703125" customWidth="1"/>
    <col min="8439" max="8439" width="1.5703125" customWidth="1"/>
    <col min="8440" max="8440" width="8.140625" customWidth="1"/>
    <col min="8441" max="8441" width="7" customWidth="1"/>
    <col min="8442" max="8442" width="9" customWidth="1"/>
    <col min="8443" max="8443" width="8.140625" customWidth="1"/>
    <col min="8444" max="8444" width="9.42578125" customWidth="1"/>
    <col min="8445" max="8446" width="5.5703125" customWidth="1"/>
    <col min="8447" max="8447" width="1.42578125" customWidth="1"/>
    <col min="8448" max="8448" width="7.42578125" customWidth="1"/>
    <col min="8449" max="8449" width="9.42578125" customWidth="1"/>
    <col min="8450" max="8450" width="6.140625" customWidth="1"/>
    <col min="8451" max="8451" width="6" customWidth="1"/>
    <col min="8452" max="8452" width="5.42578125" customWidth="1"/>
    <col min="8453" max="8453" width="1.5703125" customWidth="1"/>
    <col min="8454" max="8454" width="13.42578125" customWidth="1"/>
    <col min="8455" max="8455" width="8.5703125" customWidth="1"/>
    <col min="8456" max="8456" width="7.140625" customWidth="1"/>
    <col min="8458" max="8458" width="6.42578125" customWidth="1"/>
    <col min="8460" max="8460" width="5.5703125" customWidth="1"/>
    <col min="8461" max="8461" width="6.42578125" customWidth="1"/>
    <col min="8463" max="8463" width="5.85546875" customWidth="1"/>
    <col min="8464" max="8464" width="9.42578125" customWidth="1"/>
    <col min="8465" max="8465" width="5.85546875" customWidth="1"/>
    <col min="8467" max="8467" width="5" customWidth="1"/>
    <col min="8472" max="8472" width="14.42578125" customWidth="1"/>
    <col min="8473" max="8473" width="5.140625" customWidth="1"/>
    <col min="8475" max="8475" width="6" customWidth="1"/>
    <col min="8477" max="8477" width="5.5703125" customWidth="1"/>
    <col min="8479" max="8479" width="5" customWidth="1"/>
    <col min="8481" max="8481" width="7.140625" customWidth="1"/>
    <col min="8483" max="8483" width="6.42578125" customWidth="1"/>
    <col min="8485" max="8485" width="5.140625" customWidth="1"/>
    <col min="8487" max="8487" width="5.42578125" customWidth="1"/>
    <col min="8489" max="8489" width="5.140625" customWidth="1"/>
    <col min="8491" max="8491" width="5.85546875" customWidth="1"/>
    <col min="8683" max="8683" width="14" customWidth="1"/>
    <col min="8684" max="8684" width="15" customWidth="1"/>
    <col min="8685" max="8687" width="7.85546875" customWidth="1"/>
    <col min="8688" max="8688" width="2" customWidth="1"/>
    <col min="8689" max="8690" width="7.42578125" customWidth="1"/>
    <col min="8691" max="8692" width="9.42578125" customWidth="1"/>
    <col min="8693" max="8693" width="6.140625" customWidth="1"/>
    <col min="8694" max="8694" width="6.5703125" customWidth="1"/>
    <col min="8695" max="8695" width="1.5703125" customWidth="1"/>
    <col min="8696" max="8696" width="8.140625" customWidth="1"/>
    <col min="8697" max="8697" width="7" customWidth="1"/>
    <col min="8698" max="8698" width="9" customWidth="1"/>
    <col min="8699" max="8699" width="8.140625" customWidth="1"/>
    <col min="8700" max="8700" width="9.42578125" customWidth="1"/>
    <col min="8701" max="8702" width="5.5703125" customWidth="1"/>
    <col min="8703" max="8703" width="1.42578125" customWidth="1"/>
    <col min="8704" max="8704" width="7.42578125" customWidth="1"/>
    <col min="8705" max="8705" width="9.42578125" customWidth="1"/>
    <col min="8706" max="8706" width="6.140625" customWidth="1"/>
    <col min="8707" max="8707" width="6" customWidth="1"/>
    <col min="8708" max="8708" width="5.42578125" customWidth="1"/>
    <col min="8709" max="8709" width="1.5703125" customWidth="1"/>
    <col min="8710" max="8710" width="13.42578125" customWidth="1"/>
    <col min="8711" max="8711" width="8.5703125" customWidth="1"/>
    <col min="8712" max="8712" width="7.140625" customWidth="1"/>
    <col min="8714" max="8714" width="6.42578125" customWidth="1"/>
    <col min="8716" max="8716" width="5.5703125" customWidth="1"/>
    <col min="8717" max="8717" width="6.42578125" customWidth="1"/>
    <col min="8719" max="8719" width="5.85546875" customWidth="1"/>
    <col min="8720" max="8720" width="9.42578125" customWidth="1"/>
    <col min="8721" max="8721" width="5.85546875" customWidth="1"/>
    <col min="8723" max="8723" width="5" customWidth="1"/>
    <col min="8728" max="8728" width="14.42578125" customWidth="1"/>
    <col min="8729" max="8729" width="5.140625" customWidth="1"/>
    <col min="8731" max="8731" width="6" customWidth="1"/>
    <col min="8733" max="8733" width="5.5703125" customWidth="1"/>
    <col min="8735" max="8735" width="5" customWidth="1"/>
    <col min="8737" max="8737" width="7.140625" customWidth="1"/>
    <col min="8739" max="8739" width="6.42578125" customWidth="1"/>
    <col min="8741" max="8741" width="5.140625" customWidth="1"/>
    <col min="8743" max="8743" width="5.42578125" customWidth="1"/>
    <col min="8745" max="8745" width="5.140625" customWidth="1"/>
    <col min="8747" max="8747" width="5.85546875" customWidth="1"/>
    <col min="8939" max="8939" width="14" customWidth="1"/>
    <col min="8940" max="8940" width="15" customWidth="1"/>
    <col min="8941" max="8943" width="7.85546875" customWidth="1"/>
    <col min="8944" max="8944" width="2" customWidth="1"/>
    <col min="8945" max="8946" width="7.42578125" customWidth="1"/>
    <col min="8947" max="8948" width="9.42578125" customWidth="1"/>
    <col min="8949" max="8949" width="6.140625" customWidth="1"/>
    <col min="8950" max="8950" width="6.5703125" customWidth="1"/>
    <col min="8951" max="8951" width="1.5703125" customWidth="1"/>
    <col min="8952" max="8952" width="8.140625" customWidth="1"/>
    <col min="8953" max="8953" width="7" customWidth="1"/>
    <col min="8954" max="8954" width="9" customWidth="1"/>
    <col min="8955" max="8955" width="8.140625" customWidth="1"/>
    <col min="8956" max="8956" width="9.42578125" customWidth="1"/>
    <col min="8957" max="8958" width="5.5703125" customWidth="1"/>
    <col min="8959" max="8959" width="1.42578125" customWidth="1"/>
    <col min="8960" max="8960" width="7.42578125" customWidth="1"/>
    <col min="8961" max="8961" width="9.42578125" customWidth="1"/>
    <col min="8962" max="8962" width="6.140625" customWidth="1"/>
    <col min="8963" max="8963" width="6" customWidth="1"/>
    <col min="8964" max="8964" width="5.42578125" customWidth="1"/>
    <col min="8965" max="8965" width="1.5703125" customWidth="1"/>
    <col min="8966" max="8966" width="13.42578125" customWidth="1"/>
    <col min="8967" max="8967" width="8.5703125" customWidth="1"/>
    <col min="8968" max="8968" width="7.140625" customWidth="1"/>
    <col min="8970" max="8970" width="6.42578125" customWidth="1"/>
    <col min="8972" max="8972" width="5.5703125" customWidth="1"/>
    <col min="8973" max="8973" width="6.42578125" customWidth="1"/>
    <col min="8975" max="8975" width="5.85546875" customWidth="1"/>
    <col min="8976" max="8976" width="9.42578125" customWidth="1"/>
    <col min="8977" max="8977" width="5.85546875" customWidth="1"/>
    <col min="8979" max="8979" width="5" customWidth="1"/>
    <col min="8984" max="8984" width="14.42578125" customWidth="1"/>
    <col min="8985" max="8985" width="5.140625" customWidth="1"/>
    <col min="8987" max="8987" width="6" customWidth="1"/>
    <col min="8989" max="8989" width="5.5703125" customWidth="1"/>
    <col min="8991" max="8991" width="5" customWidth="1"/>
    <col min="8993" max="8993" width="7.140625" customWidth="1"/>
    <col min="8995" max="8995" width="6.42578125" customWidth="1"/>
    <col min="8997" max="8997" width="5.140625" customWidth="1"/>
    <col min="8999" max="8999" width="5.42578125" customWidth="1"/>
    <col min="9001" max="9001" width="5.140625" customWidth="1"/>
    <col min="9003" max="9003" width="5.85546875" customWidth="1"/>
    <col min="9195" max="9195" width="14" customWidth="1"/>
    <col min="9196" max="9196" width="15" customWidth="1"/>
    <col min="9197" max="9199" width="7.85546875" customWidth="1"/>
    <col min="9200" max="9200" width="2" customWidth="1"/>
    <col min="9201" max="9202" width="7.42578125" customWidth="1"/>
    <col min="9203" max="9204" width="9.42578125" customWidth="1"/>
    <col min="9205" max="9205" width="6.140625" customWidth="1"/>
    <col min="9206" max="9206" width="6.5703125" customWidth="1"/>
    <col min="9207" max="9207" width="1.5703125" customWidth="1"/>
    <col min="9208" max="9208" width="8.140625" customWidth="1"/>
    <col min="9209" max="9209" width="7" customWidth="1"/>
    <col min="9210" max="9210" width="9" customWidth="1"/>
    <col min="9211" max="9211" width="8.140625" customWidth="1"/>
    <col min="9212" max="9212" width="9.42578125" customWidth="1"/>
    <col min="9213" max="9214" width="5.5703125" customWidth="1"/>
    <col min="9215" max="9215" width="1.42578125" customWidth="1"/>
    <col min="9216" max="9216" width="7.42578125" customWidth="1"/>
    <col min="9217" max="9217" width="9.42578125" customWidth="1"/>
    <col min="9218" max="9218" width="6.140625" customWidth="1"/>
    <col min="9219" max="9219" width="6" customWidth="1"/>
    <col min="9220" max="9220" width="5.42578125" customWidth="1"/>
    <col min="9221" max="9221" width="1.5703125" customWidth="1"/>
    <col min="9222" max="9222" width="13.42578125" customWidth="1"/>
    <col min="9223" max="9223" width="8.5703125" customWidth="1"/>
    <col min="9224" max="9224" width="7.140625" customWidth="1"/>
    <col min="9226" max="9226" width="6.42578125" customWidth="1"/>
    <col min="9228" max="9228" width="5.5703125" customWidth="1"/>
    <col min="9229" max="9229" width="6.42578125" customWidth="1"/>
    <col min="9231" max="9231" width="5.85546875" customWidth="1"/>
    <col min="9232" max="9232" width="9.42578125" customWidth="1"/>
    <col min="9233" max="9233" width="5.85546875" customWidth="1"/>
    <col min="9235" max="9235" width="5" customWidth="1"/>
    <col min="9240" max="9240" width="14.42578125" customWidth="1"/>
    <col min="9241" max="9241" width="5.140625" customWidth="1"/>
    <col min="9243" max="9243" width="6" customWidth="1"/>
    <col min="9245" max="9245" width="5.5703125" customWidth="1"/>
    <col min="9247" max="9247" width="5" customWidth="1"/>
    <col min="9249" max="9249" width="7.140625" customWidth="1"/>
    <col min="9251" max="9251" width="6.42578125" customWidth="1"/>
    <col min="9253" max="9253" width="5.140625" customWidth="1"/>
    <col min="9255" max="9255" width="5.42578125" customWidth="1"/>
    <col min="9257" max="9257" width="5.140625" customWidth="1"/>
    <col min="9259" max="9259" width="5.85546875" customWidth="1"/>
    <col min="9451" max="9451" width="14" customWidth="1"/>
    <col min="9452" max="9452" width="15" customWidth="1"/>
    <col min="9453" max="9455" width="7.85546875" customWidth="1"/>
    <col min="9456" max="9456" width="2" customWidth="1"/>
    <col min="9457" max="9458" width="7.42578125" customWidth="1"/>
    <col min="9459" max="9460" width="9.42578125" customWidth="1"/>
    <col min="9461" max="9461" width="6.140625" customWidth="1"/>
    <col min="9462" max="9462" width="6.5703125" customWidth="1"/>
    <col min="9463" max="9463" width="1.5703125" customWidth="1"/>
    <col min="9464" max="9464" width="8.140625" customWidth="1"/>
    <col min="9465" max="9465" width="7" customWidth="1"/>
    <col min="9466" max="9466" width="9" customWidth="1"/>
    <col min="9467" max="9467" width="8.140625" customWidth="1"/>
    <col min="9468" max="9468" width="9.42578125" customWidth="1"/>
    <col min="9469" max="9470" width="5.5703125" customWidth="1"/>
    <col min="9471" max="9471" width="1.42578125" customWidth="1"/>
    <col min="9472" max="9472" width="7.42578125" customWidth="1"/>
    <col min="9473" max="9473" width="9.42578125" customWidth="1"/>
    <col min="9474" max="9474" width="6.140625" customWidth="1"/>
    <col min="9475" max="9475" width="6" customWidth="1"/>
    <col min="9476" max="9476" width="5.42578125" customWidth="1"/>
    <col min="9477" max="9477" width="1.5703125" customWidth="1"/>
    <col min="9478" max="9478" width="13.42578125" customWidth="1"/>
    <col min="9479" max="9479" width="8.5703125" customWidth="1"/>
    <col min="9480" max="9480" width="7.140625" customWidth="1"/>
    <col min="9482" max="9482" width="6.42578125" customWidth="1"/>
    <col min="9484" max="9484" width="5.5703125" customWidth="1"/>
    <col min="9485" max="9485" width="6.42578125" customWidth="1"/>
    <col min="9487" max="9487" width="5.85546875" customWidth="1"/>
    <col min="9488" max="9488" width="9.42578125" customWidth="1"/>
    <col min="9489" max="9489" width="5.85546875" customWidth="1"/>
    <col min="9491" max="9491" width="5" customWidth="1"/>
    <col min="9496" max="9496" width="14.42578125" customWidth="1"/>
    <col min="9497" max="9497" width="5.140625" customWidth="1"/>
    <col min="9499" max="9499" width="6" customWidth="1"/>
    <col min="9501" max="9501" width="5.5703125" customWidth="1"/>
    <col min="9503" max="9503" width="5" customWidth="1"/>
    <col min="9505" max="9505" width="7.140625" customWidth="1"/>
    <col min="9507" max="9507" width="6.42578125" customWidth="1"/>
    <col min="9509" max="9509" width="5.140625" customWidth="1"/>
    <col min="9511" max="9511" width="5.42578125" customWidth="1"/>
    <col min="9513" max="9513" width="5.140625" customWidth="1"/>
    <col min="9515" max="9515" width="5.85546875" customWidth="1"/>
    <col min="9707" max="9707" width="14" customWidth="1"/>
    <col min="9708" max="9708" width="15" customWidth="1"/>
    <col min="9709" max="9711" width="7.85546875" customWidth="1"/>
    <col min="9712" max="9712" width="2" customWidth="1"/>
    <col min="9713" max="9714" width="7.42578125" customWidth="1"/>
    <col min="9715" max="9716" width="9.42578125" customWidth="1"/>
    <col min="9717" max="9717" width="6.140625" customWidth="1"/>
    <col min="9718" max="9718" width="6.5703125" customWidth="1"/>
    <col min="9719" max="9719" width="1.5703125" customWidth="1"/>
    <col min="9720" max="9720" width="8.140625" customWidth="1"/>
    <col min="9721" max="9721" width="7" customWidth="1"/>
    <col min="9722" max="9722" width="9" customWidth="1"/>
    <col min="9723" max="9723" width="8.140625" customWidth="1"/>
    <col min="9724" max="9724" width="9.42578125" customWidth="1"/>
    <col min="9725" max="9726" width="5.5703125" customWidth="1"/>
    <col min="9727" max="9727" width="1.42578125" customWidth="1"/>
    <col min="9728" max="9728" width="7.42578125" customWidth="1"/>
    <col min="9729" max="9729" width="9.42578125" customWidth="1"/>
    <col min="9730" max="9730" width="6.140625" customWidth="1"/>
    <col min="9731" max="9731" width="6" customWidth="1"/>
    <col min="9732" max="9732" width="5.42578125" customWidth="1"/>
    <col min="9733" max="9733" width="1.5703125" customWidth="1"/>
    <col min="9734" max="9734" width="13.42578125" customWidth="1"/>
    <col min="9735" max="9735" width="8.5703125" customWidth="1"/>
    <col min="9736" max="9736" width="7.140625" customWidth="1"/>
    <col min="9738" max="9738" width="6.42578125" customWidth="1"/>
    <col min="9740" max="9740" width="5.5703125" customWidth="1"/>
    <col min="9741" max="9741" width="6.42578125" customWidth="1"/>
    <col min="9743" max="9743" width="5.85546875" customWidth="1"/>
    <col min="9744" max="9744" width="9.42578125" customWidth="1"/>
    <col min="9745" max="9745" width="5.85546875" customWidth="1"/>
    <col min="9747" max="9747" width="5" customWidth="1"/>
    <col min="9752" max="9752" width="14.42578125" customWidth="1"/>
    <col min="9753" max="9753" width="5.140625" customWidth="1"/>
    <col min="9755" max="9755" width="6" customWidth="1"/>
    <col min="9757" max="9757" width="5.5703125" customWidth="1"/>
    <col min="9759" max="9759" width="5" customWidth="1"/>
    <col min="9761" max="9761" width="7.140625" customWidth="1"/>
    <col min="9763" max="9763" width="6.42578125" customWidth="1"/>
    <col min="9765" max="9765" width="5.140625" customWidth="1"/>
    <col min="9767" max="9767" width="5.42578125" customWidth="1"/>
    <col min="9769" max="9769" width="5.140625" customWidth="1"/>
    <col min="9771" max="9771" width="5.85546875" customWidth="1"/>
    <col min="9963" max="9963" width="14" customWidth="1"/>
    <col min="9964" max="9964" width="15" customWidth="1"/>
    <col min="9965" max="9967" width="7.85546875" customWidth="1"/>
    <col min="9968" max="9968" width="2" customWidth="1"/>
    <col min="9969" max="9970" width="7.42578125" customWidth="1"/>
    <col min="9971" max="9972" width="9.42578125" customWidth="1"/>
    <col min="9973" max="9973" width="6.140625" customWidth="1"/>
    <col min="9974" max="9974" width="6.5703125" customWidth="1"/>
    <col min="9975" max="9975" width="1.5703125" customWidth="1"/>
    <col min="9976" max="9976" width="8.140625" customWidth="1"/>
    <col min="9977" max="9977" width="7" customWidth="1"/>
    <col min="9978" max="9978" width="9" customWidth="1"/>
    <col min="9979" max="9979" width="8.140625" customWidth="1"/>
    <col min="9980" max="9980" width="9.42578125" customWidth="1"/>
    <col min="9981" max="9982" width="5.5703125" customWidth="1"/>
    <col min="9983" max="9983" width="1.42578125" customWidth="1"/>
    <col min="9984" max="9984" width="7.42578125" customWidth="1"/>
    <col min="9985" max="9985" width="9.42578125" customWidth="1"/>
    <col min="9986" max="9986" width="6.140625" customWidth="1"/>
    <col min="9987" max="9987" width="6" customWidth="1"/>
    <col min="9988" max="9988" width="5.42578125" customWidth="1"/>
    <col min="9989" max="9989" width="1.5703125" customWidth="1"/>
    <col min="9990" max="9990" width="13.42578125" customWidth="1"/>
    <col min="9991" max="9991" width="8.5703125" customWidth="1"/>
    <col min="9992" max="9992" width="7.140625" customWidth="1"/>
    <col min="9994" max="9994" width="6.42578125" customWidth="1"/>
    <col min="9996" max="9996" width="5.5703125" customWidth="1"/>
    <col min="9997" max="9997" width="6.42578125" customWidth="1"/>
    <col min="9999" max="9999" width="5.85546875" customWidth="1"/>
    <col min="10000" max="10000" width="9.42578125" customWidth="1"/>
    <col min="10001" max="10001" width="5.85546875" customWidth="1"/>
    <col min="10003" max="10003" width="5" customWidth="1"/>
    <col min="10008" max="10008" width="14.42578125" customWidth="1"/>
    <col min="10009" max="10009" width="5.140625" customWidth="1"/>
    <col min="10011" max="10011" width="6" customWidth="1"/>
    <col min="10013" max="10013" width="5.5703125" customWidth="1"/>
    <col min="10015" max="10015" width="5" customWidth="1"/>
    <col min="10017" max="10017" width="7.140625" customWidth="1"/>
    <col min="10019" max="10019" width="6.42578125" customWidth="1"/>
    <col min="10021" max="10021" width="5.140625" customWidth="1"/>
    <col min="10023" max="10023" width="5.42578125" customWidth="1"/>
    <col min="10025" max="10025" width="5.140625" customWidth="1"/>
    <col min="10027" max="10027" width="5.85546875" customWidth="1"/>
    <col min="10219" max="10219" width="14" customWidth="1"/>
    <col min="10220" max="10220" width="15" customWidth="1"/>
    <col min="10221" max="10223" width="7.85546875" customWidth="1"/>
    <col min="10224" max="10224" width="2" customWidth="1"/>
    <col min="10225" max="10226" width="7.42578125" customWidth="1"/>
    <col min="10227" max="10228" width="9.42578125" customWidth="1"/>
    <col min="10229" max="10229" width="6.140625" customWidth="1"/>
    <col min="10230" max="10230" width="6.5703125" customWidth="1"/>
    <col min="10231" max="10231" width="1.5703125" customWidth="1"/>
    <col min="10232" max="10232" width="8.140625" customWidth="1"/>
    <col min="10233" max="10233" width="7" customWidth="1"/>
    <col min="10234" max="10234" width="9" customWidth="1"/>
    <col min="10235" max="10235" width="8.140625" customWidth="1"/>
    <col min="10236" max="10236" width="9.42578125" customWidth="1"/>
    <col min="10237" max="10238" width="5.5703125" customWidth="1"/>
    <col min="10239" max="10239" width="1.42578125" customWidth="1"/>
    <col min="10240" max="10240" width="7.42578125" customWidth="1"/>
    <col min="10241" max="10241" width="9.42578125" customWidth="1"/>
    <col min="10242" max="10242" width="6.140625" customWidth="1"/>
    <col min="10243" max="10243" width="6" customWidth="1"/>
    <col min="10244" max="10244" width="5.42578125" customWidth="1"/>
    <col min="10245" max="10245" width="1.5703125" customWidth="1"/>
    <col min="10246" max="10246" width="13.42578125" customWidth="1"/>
    <col min="10247" max="10247" width="8.5703125" customWidth="1"/>
    <col min="10248" max="10248" width="7.140625" customWidth="1"/>
    <col min="10250" max="10250" width="6.42578125" customWidth="1"/>
    <col min="10252" max="10252" width="5.5703125" customWidth="1"/>
    <col min="10253" max="10253" width="6.42578125" customWidth="1"/>
    <col min="10255" max="10255" width="5.85546875" customWidth="1"/>
    <col min="10256" max="10256" width="9.42578125" customWidth="1"/>
    <col min="10257" max="10257" width="5.85546875" customWidth="1"/>
    <col min="10259" max="10259" width="5" customWidth="1"/>
    <col min="10264" max="10264" width="14.42578125" customWidth="1"/>
    <col min="10265" max="10265" width="5.140625" customWidth="1"/>
    <col min="10267" max="10267" width="6" customWidth="1"/>
    <col min="10269" max="10269" width="5.5703125" customWidth="1"/>
    <col min="10271" max="10271" width="5" customWidth="1"/>
    <col min="10273" max="10273" width="7.140625" customWidth="1"/>
    <col min="10275" max="10275" width="6.42578125" customWidth="1"/>
    <col min="10277" max="10277" width="5.140625" customWidth="1"/>
    <col min="10279" max="10279" width="5.42578125" customWidth="1"/>
    <col min="10281" max="10281" width="5.140625" customWidth="1"/>
    <col min="10283" max="10283" width="5.85546875" customWidth="1"/>
    <col min="10475" max="10475" width="14" customWidth="1"/>
    <col min="10476" max="10476" width="15" customWidth="1"/>
    <col min="10477" max="10479" width="7.85546875" customWidth="1"/>
    <col min="10480" max="10480" width="2" customWidth="1"/>
    <col min="10481" max="10482" width="7.42578125" customWidth="1"/>
    <col min="10483" max="10484" width="9.42578125" customWidth="1"/>
    <col min="10485" max="10485" width="6.140625" customWidth="1"/>
    <col min="10486" max="10486" width="6.5703125" customWidth="1"/>
    <col min="10487" max="10487" width="1.5703125" customWidth="1"/>
    <col min="10488" max="10488" width="8.140625" customWidth="1"/>
    <col min="10489" max="10489" width="7" customWidth="1"/>
    <col min="10490" max="10490" width="9" customWidth="1"/>
    <col min="10491" max="10491" width="8.140625" customWidth="1"/>
    <col min="10492" max="10492" width="9.42578125" customWidth="1"/>
    <col min="10493" max="10494" width="5.5703125" customWidth="1"/>
    <col min="10495" max="10495" width="1.42578125" customWidth="1"/>
    <col min="10496" max="10496" width="7.42578125" customWidth="1"/>
    <col min="10497" max="10497" width="9.42578125" customWidth="1"/>
    <col min="10498" max="10498" width="6.140625" customWidth="1"/>
    <col min="10499" max="10499" width="6" customWidth="1"/>
    <col min="10500" max="10500" width="5.42578125" customWidth="1"/>
    <col min="10501" max="10501" width="1.5703125" customWidth="1"/>
    <col min="10502" max="10502" width="13.42578125" customWidth="1"/>
    <col min="10503" max="10503" width="8.5703125" customWidth="1"/>
    <col min="10504" max="10504" width="7.140625" customWidth="1"/>
    <col min="10506" max="10506" width="6.42578125" customWidth="1"/>
    <col min="10508" max="10508" width="5.5703125" customWidth="1"/>
    <col min="10509" max="10509" width="6.42578125" customWidth="1"/>
    <col min="10511" max="10511" width="5.85546875" customWidth="1"/>
    <col min="10512" max="10512" width="9.42578125" customWidth="1"/>
    <col min="10513" max="10513" width="5.85546875" customWidth="1"/>
    <col min="10515" max="10515" width="5" customWidth="1"/>
    <col min="10520" max="10520" width="14.42578125" customWidth="1"/>
    <col min="10521" max="10521" width="5.140625" customWidth="1"/>
    <col min="10523" max="10523" width="6" customWidth="1"/>
    <col min="10525" max="10525" width="5.5703125" customWidth="1"/>
    <col min="10527" max="10527" width="5" customWidth="1"/>
    <col min="10529" max="10529" width="7.140625" customWidth="1"/>
    <col min="10531" max="10531" width="6.42578125" customWidth="1"/>
    <col min="10533" max="10533" width="5.140625" customWidth="1"/>
    <col min="10535" max="10535" width="5.42578125" customWidth="1"/>
    <col min="10537" max="10537" width="5.140625" customWidth="1"/>
    <col min="10539" max="10539" width="5.85546875" customWidth="1"/>
    <col min="10731" max="10731" width="14" customWidth="1"/>
    <col min="10732" max="10732" width="15" customWidth="1"/>
    <col min="10733" max="10735" width="7.85546875" customWidth="1"/>
    <col min="10736" max="10736" width="2" customWidth="1"/>
    <col min="10737" max="10738" width="7.42578125" customWidth="1"/>
    <col min="10739" max="10740" width="9.42578125" customWidth="1"/>
    <col min="10741" max="10741" width="6.140625" customWidth="1"/>
    <col min="10742" max="10742" width="6.5703125" customWidth="1"/>
    <col min="10743" max="10743" width="1.5703125" customWidth="1"/>
    <col min="10744" max="10744" width="8.140625" customWidth="1"/>
    <col min="10745" max="10745" width="7" customWidth="1"/>
    <col min="10746" max="10746" width="9" customWidth="1"/>
    <col min="10747" max="10747" width="8.140625" customWidth="1"/>
    <col min="10748" max="10748" width="9.42578125" customWidth="1"/>
    <col min="10749" max="10750" width="5.5703125" customWidth="1"/>
    <col min="10751" max="10751" width="1.42578125" customWidth="1"/>
    <col min="10752" max="10752" width="7.42578125" customWidth="1"/>
    <col min="10753" max="10753" width="9.42578125" customWidth="1"/>
    <col min="10754" max="10754" width="6.140625" customWidth="1"/>
    <col min="10755" max="10755" width="6" customWidth="1"/>
    <col min="10756" max="10756" width="5.42578125" customWidth="1"/>
    <col min="10757" max="10757" width="1.5703125" customWidth="1"/>
    <col min="10758" max="10758" width="13.42578125" customWidth="1"/>
    <col min="10759" max="10759" width="8.5703125" customWidth="1"/>
    <col min="10760" max="10760" width="7.140625" customWidth="1"/>
    <col min="10762" max="10762" width="6.42578125" customWidth="1"/>
    <col min="10764" max="10764" width="5.5703125" customWidth="1"/>
    <col min="10765" max="10765" width="6.42578125" customWidth="1"/>
    <col min="10767" max="10767" width="5.85546875" customWidth="1"/>
    <col min="10768" max="10768" width="9.42578125" customWidth="1"/>
    <col min="10769" max="10769" width="5.85546875" customWidth="1"/>
    <col min="10771" max="10771" width="5" customWidth="1"/>
    <col min="10776" max="10776" width="14.42578125" customWidth="1"/>
    <col min="10777" max="10777" width="5.140625" customWidth="1"/>
    <col min="10779" max="10779" width="6" customWidth="1"/>
    <col min="10781" max="10781" width="5.5703125" customWidth="1"/>
    <col min="10783" max="10783" width="5" customWidth="1"/>
    <col min="10785" max="10785" width="7.140625" customWidth="1"/>
    <col min="10787" max="10787" width="6.42578125" customWidth="1"/>
    <col min="10789" max="10789" width="5.140625" customWidth="1"/>
    <col min="10791" max="10791" width="5.42578125" customWidth="1"/>
    <col min="10793" max="10793" width="5.140625" customWidth="1"/>
    <col min="10795" max="10795" width="5.85546875" customWidth="1"/>
    <col min="10987" max="10987" width="14" customWidth="1"/>
    <col min="10988" max="10988" width="15" customWidth="1"/>
    <col min="10989" max="10991" width="7.85546875" customWidth="1"/>
    <col min="10992" max="10992" width="2" customWidth="1"/>
    <col min="10993" max="10994" width="7.42578125" customWidth="1"/>
    <col min="10995" max="10996" width="9.42578125" customWidth="1"/>
    <col min="10997" max="10997" width="6.140625" customWidth="1"/>
    <col min="10998" max="10998" width="6.5703125" customWidth="1"/>
    <col min="10999" max="10999" width="1.5703125" customWidth="1"/>
    <col min="11000" max="11000" width="8.140625" customWidth="1"/>
    <col min="11001" max="11001" width="7" customWidth="1"/>
    <col min="11002" max="11002" width="9" customWidth="1"/>
    <col min="11003" max="11003" width="8.140625" customWidth="1"/>
    <col min="11004" max="11004" width="9.42578125" customWidth="1"/>
    <col min="11005" max="11006" width="5.5703125" customWidth="1"/>
    <col min="11007" max="11007" width="1.42578125" customWidth="1"/>
    <col min="11008" max="11008" width="7.42578125" customWidth="1"/>
    <col min="11009" max="11009" width="9.42578125" customWidth="1"/>
    <col min="11010" max="11010" width="6.140625" customWidth="1"/>
    <col min="11011" max="11011" width="6" customWidth="1"/>
    <col min="11012" max="11012" width="5.42578125" customWidth="1"/>
    <col min="11013" max="11013" width="1.5703125" customWidth="1"/>
    <col min="11014" max="11014" width="13.42578125" customWidth="1"/>
    <col min="11015" max="11015" width="8.5703125" customWidth="1"/>
    <col min="11016" max="11016" width="7.140625" customWidth="1"/>
    <col min="11018" max="11018" width="6.42578125" customWidth="1"/>
    <col min="11020" max="11020" width="5.5703125" customWidth="1"/>
    <col min="11021" max="11021" width="6.42578125" customWidth="1"/>
    <col min="11023" max="11023" width="5.85546875" customWidth="1"/>
    <col min="11024" max="11024" width="9.42578125" customWidth="1"/>
    <col min="11025" max="11025" width="5.85546875" customWidth="1"/>
    <col min="11027" max="11027" width="5" customWidth="1"/>
    <col min="11032" max="11032" width="14.42578125" customWidth="1"/>
    <col min="11033" max="11033" width="5.140625" customWidth="1"/>
    <col min="11035" max="11035" width="6" customWidth="1"/>
    <col min="11037" max="11037" width="5.5703125" customWidth="1"/>
    <col min="11039" max="11039" width="5" customWidth="1"/>
    <col min="11041" max="11041" width="7.140625" customWidth="1"/>
    <col min="11043" max="11043" width="6.42578125" customWidth="1"/>
    <col min="11045" max="11045" width="5.140625" customWidth="1"/>
    <col min="11047" max="11047" width="5.42578125" customWidth="1"/>
    <col min="11049" max="11049" width="5.140625" customWidth="1"/>
    <col min="11051" max="11051" width="5.85546875" customWidth="1"/>
    <col min="11243" max="11243" width="14" customWidth="1"/>
    <col min="11244" max="11244" width="15" customWidth="1"/>
    <col min="11245" max="11247" width="7.85546875" customWidth="1"/>
    <col min="11248" max="11248" width="2" customWidth="1"/>
    <col min="11249" max="11250" width="7.42578125" customWidth="1"/>
    <col min="11251" max="11252" width="9.42578125" customWidth="1"/>
    <col min="11253" max="11253" width="6.140625" customWidth="1"/>
    <col min="11254" max="11254" width="6.5703125" customWidth="1"/>
    <col min="11255" max="11255" width="1.5703125" customWidth="1"/>
    <col min="11256" max="11256" width="8.140625" customWidth="1"/>
    <col min="11257" max="11257" width="7" customWidth="1"/>
    <col min="11258" max="11258" width="9" customWidth="1"/>
    <col min="11259" max="11259" width="8.140625" customWidth="1"/>
    <col min="11260" max="11260" width="9.42578125" customWidth="1"/>
    <col min="11261" max="11262" width="5.5703125" customWidth="1"/>
    <col min="11263" max="11263" width="1.42578125" customWidth="1"/>
    <col min="11264" max="11264" width="7.42578125" customWidth="1"/>
    <col min="11265" max="11265" width="9.42578125" customWidth="1"/>
    <col min="11266" max="11266" width="6.140625" customWidth="1"/>
    <col min="11267" max="11267" width="6" customWidth="1"/>
    <col min="11268" max="11268" width="5.42578125" customWidth="1"/>
    <col min="11269" max="11269" width="1.5703125" customWidth="1"/>
    <col min="11270" max="11270" width="13.42578125" customWidth="1"/>
    <col min="11271" max="11271" width="8.5703125" customWidth="1"/>
    <col min="11272" max="11272" width="7.140625" customWidth="1"/>
    <col min="11274" max="11274" width="6.42578125" customWidth="1"/>
    <col min="11276" max="11276" width="5.5703125" customWidth="1"/>
    <col min="11277" max="11277" width="6.42578125" customWidth="1"/>
    <col min="11279" max="11279" width="5.85546875" customWidth="1"/>
    <col min="11280" max="11280" width="9.42578125" customWidth="1"/>
    <col min="11281" max="11281" width="5.85546875" customWidth="1"/>
    <col min="11283" max="11283" width="5" customWidth="1"/>
    <col min="11288" max="11288" width="14.42578125" customWidth="1"/>
    <col min="11289" max="11289" width="5.140625" customWidth="1"/>
    <col min="11291" max="11291" width="6" customWidth="1"/>
    <col min="11293" max="11293" width="5.5703125" customWidth="1"/>
    <col min="11295" max="11295" width="5" customWidth="1"/>
    <col min="11297" max="11297" width="7.140625" customWidth="1"/>
    <col min="11299" max="11299" width="6.42578125" customWidth="1"/>
    <col min="11301" max="11301" width="5.140625" customWidth="1"/>
    <col min="11303" max="11303" width="5.42578125" customWidth="1"/>
    <col min="11305" max="11305" width="5.140625" customWidth="1"/>
    <col min="11307" max="11307" width="5.85546875" customWidth="1"/>
    <col min="11499" max="11499" width="14" customWidth="1"/>
    <col min="11500" max="11500" width="15" customWidth="1"/>
    <col min="11501" max="11503" width="7.85546875" customWidth="1"/>
    <col min="11504" max="11504" width="2" customWidth="1"/>
    <col min="11505" max="11506" width="7.42578125" customWidth="1"/>
    <col min="11507" max="11508" width="9.42578125" customWidth="1"/>
    <col min="11509" max="11509" width="6.140625" customWidth="1"/>
    <col min="11510" max="11510" width="6.5703125" customWidth="1"/>
    <col min="11511" max="11511" width="1.5703125" customWidth="1"/>
    <col min="11512" max="11512" width="8.140625" customWidth="1"/>
    <col min="11513" max="11513" width="7" customWidth="1"/>
    <col min="11514" max="11514" width="9" customWidth="1"/>
    <col min="11515" max="11515" width="8.140625" customWidth="1"/>
    <col min="11516" max="11516" width="9.42578125" customWidth="1"/>
    <col min="11517" max="11518" width="5.5703125" customWidth="1"/>
    <col min="11519" max="11519" width="1.42578125" customWidth="1"/>
    <col min="11520" max="11520" width="7.42578125" customWidth="1"/>
    <col min="11521" max="11521" width="9.42578125" customWidth="1"/>
    <col min="11522" max="11522" width="6.140625" customWidth="1"/>
    <col min="11523" max="11523" width="6" customWidth="1"/>
    <col min="11524" max="11524" width="5.42578125" customWidth="1"/>
    <col min="11525" max="11525" width="1.5703125" customWidth="1"/>
    <col min="11526" max="11526" width="13.42578125" customWidth="1"/>
    <col min="11527" max="11527" width="8.5703125" customWidth="1"/>
    <col min="11528" max="11528" width="7.140625" customWidth="1"/>
    <col min="11530" max="11530" width="6.42578125" customWidth="1"/>
    <col min="11532" max="11532" width="5.5703125" customWidth="1"/>
    <col min="11533" max="11533" width="6.42578125" customWidth="1"/>
    <col min="11535" max="11535" width="5.85546875" customWidth="1"/>
    <col min="11536" max="11536" width="9.42578125" customWidth="1"/>
    <col min="11537" max="11537" width="5.85546875" customWidth="1"/>
    <col min="11539" max="11539" width="5" customWidth="1"/>
    <col min="11544" max="11544" width="14.42578125" customWidth="1"/>
    <col min="11545" max="11545" width="5.140625" customWidth="1"/>
    <col min="11547" max="11547" width="6" customWidth="1"/>
    <col min="11549" max="11549" width="5.5703125" customWidth="1"/>
    <col min="11551" max="11551" width="5" customWidth="1"/>
    <col min="11553" max="11553" width="7.140625" customWidth="1"/>
    <col min="11555" max="11555" width="6.42578125" customWidth="1"/>
    <col min="11557" max="11557" width="5.140625" customWidth="1"/>
    <col min="11559" max="11559" width="5.42578125" customWidth="1"/>
    <col min="11561" max="11561" width="5.140625" customWidth="1"/>
    <col min="11563" max="11563" width="5.85546875" customWidth="1"/>
    <col min="11755" max="11755" width="14" customWidth="1"/>
    <col min="11756" max="11756" width="15" customWidth="1"/>
    <col min="11757" max="11759" width="7.85546875" customWidth="1"/>
    <col min="11760" max="11760" width="2" customWidth="1"/>
    <col min="11761" max="11762" width="7.42578125" customWidth="1"/>
    <col min="11763" max="11764" width="9.42578125" customWidth="1"/>
    <col min="11765" max="11765" width="6.140625" customWidth="1"/>
    <col min="11766" max="11766" width="6.5703125" customWidth="1"/>
    <col min="11767" max="11767" width="1.5703125" customWidth="1"/>
    <col min="11768" max="11768" width="8.140625" customWidth="1"/>
    <col min="11769" max="11769" width="7" customWidth="1"/>
    <col min="11770" max="11770" width="9" customWidth="1"/>
    <col min="11771" max="11771" width="8.140625" customWidth="1"/>
    <col min="11772" max="11772" width="9.42578125" customWidth="1"/>
    <col min="11773" max="11774" width="5.5703125" customWidth="1"/>
    <col min="11775" max="11775" width="1.42578125" customWidth="1"/>
    <col min="11776" max="11776" width="7.42578125" customWidth="1"/>
    <col min="11777" max="11777" width="9.42578125" customWidth="1"/>
    <col min="11778" max="11778" width="6.140625" customWidth="1"/>
    <col min="11779" max="11779" width="6" customWidth="1"/>
    <col min="11780" max="11780" width="5.42578125" customWidth="1"/>
    <col min="11781" max="11781" width="1.5703125" customWidth="1"/>
    <col min="11782" max="11782" width="13.42578125" customWidth="1"/>
    <col min="11783" max="11783" width="8.5703125" customWidth="1"/>
    <col min="11784" max="11784" width="7.140625" customWidth="1"/>
    <col min="11786" max="11786" width="6.42578125" customWidth="1"/>
    <col min="11788" max="11788" width="5.5703125" customWidth="1"/>
    <col min="11789" max="11789" width="6.42578125" customWidth="1"/>
    <col min="11791" max="11791" width="5.85546875" customWidth="1"/>
    <col min="11792" max="11792" width="9.42578125" customWidth="1"/>
    <col min="11793" max="11793" width="5.85546875" customWidth="1"/>
    <col min="11795" max="11795" width="5" customWidth="1"/>
    <col min="11800" max="11800" width="14.42578125" customWidth="1"/>
    <col min="11801" max="11801" width="5.140625" customWidth="1"/>
    <col min="11803" max="11803" width="6" customWidth="1"/>
    <col min="11805" max="11805" width="5.5703125" customWidth="1"/>
    <col min="11807" max="11807" width="5" customWidth="1"/>
    <col min="11809" max="11809" width="7.140625" customWidth="1"/>
    <col min="11811" max="11811" width="6.42578125" customWidth="1"/>
    <col min="11813" max="11813" width="5.140625" customWidth="1"/>
    <col min="11815" max="11815" width="5.42578125" customWidth="1"/>
    <col min="11817" max="11817" width="5.140625" customWidth="1"/>
    <col min="11819" max="11819" width="5.85546875" customWidth="1"/>
    <col min="12011" max="12011" width="14" customWidth="1"/>
    <col min="12012" max="12012" width="15" customWidth="1"/>
    <col min="12013" max="12015" width="7.85546875" customWidth="1"/>
    <col min="12016" max="12016" width="2" customWidth="1"/>
    <col min="12017" max="12018" width="7.42578125" customWidth="1"/>
    <col min="12019" max="12020" width="9.42578125" customWidth="1"/>
    <col min="12021" max="12021" width="6.140625" customWidth="1"/>
    <col min="12022" max="12022" width="6.5703125" customWidth="1"/>
    <col min="12023" max="12023" width="1.5703125" customWidth="1"/>
    <col min="12024" max="12024" width="8.140625" customWidth="1"/>
    <col min="12025" max="12025" width="7" customWidth="1"/>
    <col min="12026" max="12026" width="9" customWidth="1"/>
    <col min="12027" max="12027" width="8.140625" customWidth="1"/>
    <col min="12028" max="12028" width="9.42578125" customWidth="1"/>
    <col min="12029" max="12030" width="5.5703125" customWidth="1"/>
    <col min="12031" max="12031" width="1.42578125" customWidth="1"/>
    <col min="12032" max="12032" width="7.42578125" customWidth="1"/>
    <col min="12033" max="12033" width="9.42578125" customWidth="1"/>
    <col min="12034" max="12034" width="6.140625" customWidth="1"/>
    <col min="12035" max="12035" width="6" customWidth="1"/>
    <col min="12036" max="12036" width="5.42578125" customWidth="1"/>
    <col min="12037" max="12037" width="1.5703125" customWidth="1"/>
    <col min="12038" max="12038" width="13.42578125" customWidth="1"/>
    <col min="12039" max="12039" width="8.5703125" customWidth="1"/>
    <col min="12040" max="12040" width="7.140625" customWidth="1"/>
    <col min="12042" max="12042" width="6.42578125" customWidth="1"/>
    <col min="12044" max="12044" width="5.5703125" customWidth="1"/>
    <col min="12045" max="12045" width="6.42578125" customWidth="1"/>
    <col min="12047" max="12047" width="5.85546875" customWidth="1"/>
    <col min="12048" max="12048" width="9.42578125" customWidth="1"/>
    <col min="12049" max="12049" width="5.85546875" customWidth="1"/>
    <col min="12051" max="12051" width="5" customWidth="1"/>
    <col min="12056" max="12056" width="14.42578125" customWidth="1"/>
    <col min="12057" max="12057" width="5.140625" customWidth="1"/>
    <col min="12059" max="12059" width="6" customWidth="1"/>
    <col min="12061" max="12061" width="5.5703125" customWidth="1"/>
    <col min="12063" max="12063" width="5" customWidth="1"/>
    <col min="12065" max="12065" width="7.140625" customWidth="1"/>
    <col min="12067" max="12067" width="6.42578125" customWidth="1"/>
    <col min="12069" max="12069" width="5.140625" customWidth="1"/>
    <col min="12071" max="12071" width="5.42578125" customWidth="1"/>
    <col min="12073" max="12073" width="5.140625" customWidth="1"/>
    <col min="12075" max="12075" width="5.85546875" customWidth="1"/>
    <col min="12267" max="12267" width="14" customWidth="1"/>
    <col min="12268" max="12268" width="15" customWidth="1"/>
    <col min="12269" max="12271" width="7.85546875" customWidth="1"/>
    <col min="12272" max="12272" width="2" customWidth="1"/>
    <col min="12273" max="12274" width="7.42578125" customWidth="1"/>
    <col min="12275" max="12276" width="9.42578125" customWidth="1"/>
    <col min="12277" max="12277" width="6.140625" customWidth="1"/>
    <col min="12278" max="12278" width="6.5703125" customWidth="1"/>
    <col min="12279" max="12279" width="1.5703125" customWidth="1"/>
    <col min="12280" max="12280" width="8.140625" customWidth="1"/>
    <col min="12281" max="12281" width="7" customWidth="1"/>
    <col min="12282" max="12282" width="9" customWidth="1"/>
    <col min="12283" max="12283" width="8.140625" customWidth="1"/>
    <col min="12284" max="12284" width="9.42578125" customWidth="1"/>
    <col min="12285" max="12286" width="5.5703125" customWidth="1"/>
    <col min="12287" max="12287" width="1.42578125" customWidth="1"/>
    <col min="12288" max="12288" width="7.42578125" customWidth="1"/>
    <col min="12289" max="12289" width="9.42578125" customWidth="1"/>
    <col min="12290" max="12290" width="6.140625" customWidth="1"/>
    <col min="12291" max="12291" width="6" customWidth="1"/>
    <col min="12292" max="12292" width="5.42578125" customWidth="1"/>
    <col min="12293" max="12293" width="1.5703125" customWidth="1"/>
    <col min="12294" max="12294" width="13.42578125" customWidth="1"/>
    <col min="12295" max="12295" width="8.5703125" customWidth="1"/>
    <col min="12296" max="12296" width="7.140625" customWidth="1"/>
    <col min="12298" max="12298" width="6.42578125" customWidth="1"/>
    <col min="12300" max="12300" width="5.5703125" customWidth="1"/>
    <col min="12301" max="12301" width="6.42578125" customWidth="1"/>
    <col min="12303" max="12303" width="5.85546875" customWidth="1"/>
    <col min="12304" max="12304" width="9.42578125" customWidth="1"/>
    <col min="12305" max="12305" width="5.85546875" customWidth="1"/>
    <col min="12307" max="12307" width="5" customWidth="1"/>
    <col min="12312" max="12312" width="14.42578125" customWidth="1"/>
    <col min="12313" max="12313" width="5.140625" customWidth="1"/>
    <col min="12315" max="12315" width="6" customWidth="1"/>
    <col min="12317" max="12317" width="5.5703125" customWidth="1"/>
    <col min="12319" max="12319" width="5" customWidth="1"/>
    <col min="12321" max="12321" width="7.140625" customWidth="1"/>
    <col min="12323" max="12323" width="6.42578125" customWidth="1"/>
    <col min="12325" max="12325" width="5.140625" customWidth="1"/>
    <col min="12327" max="12327" width="5.42578125" customWidth="1"/>
    <col min="12329" max="12329" width="5.140625" customWidth="1"/>
    <col min="12331" max="12331" width="5.85546875" customWidth="1"/>
    <col min="12523" max="12523" width="14" customWidth="1"/>
    <col min="12524" max="12524" width="15" customWidth="1"/>
    <col min="12525" max="12527" width="7.85546875" customWidth="1"/>
    <col min="12528" max="12528" width="2" customWidth="1"/>
    <col min="12529" max="12530" width="7.42578125" customWidth="1"/>
    <col min="12531" max="12532" width="9.42578125" customWidth="1"/>
    <col min="12533" max="12533" width="6.140625" customWidth="1"/>
    <col min="12534" max="12534" width="6.5703125" customWidth="1"/>
    <col min="12535" max="12535" width="1.5703125" customWidth="1"/>
    <col min="12536" max="12536" width="8.140625" customWidth="1"/>
    <col min="12537" max="12537" width="7" customWidth="1"/>
    <col min="12538" max="12538" width="9" customWidth="1"/>
    <col min="12539" max="12539" width="8.140625" customWidth="1"/>
    <col min="12540" max="12540" width="9.42578125" customWidth="1"/>
    <col min="12541" max="12542" width="5.5703125" customWidth="1"/>
    <col min="12543" max="12543" width="1.42578125" customWidth="1"/>
    <col min="12544" max="12544" width="7.42578125" customWidth="1"/>
    <col min="12545" max="12545" width="9.42578125" customWidth="1"/>
    <col min="12546" max="12546" width="6.140625" customWidth="1"/>
    <col min="12547" max="12547" width="6" customWidth="1"/>
    <col min="12548" max="12548" width="5.42578125" customWidth="1"/>
    <col min="12549" max="12549" width="1.5703125" customWidth="1"/>
    <col min="12550" max="12550" width="13.42578125" customWidth="1"/>
    <col min="12551" max="12551" width="8.5703125" customWidth="1"/>
    <col min="12552" max="12552" width="7.140625" customWidth="1"/>
    <col min="12554" max="12554" width="6.42578125" customWidth="1"/>
    <col min="12556" max="12556" width="5.5703125" customWidth="1"/>
    <col min="12557" max="12557" width="6.42578125" customWidth="1"/>
    <col min="12559" max="12559" width="5.85546875" customWidth="1"/>
    <col min="12560" max="12560" width="9.42578125" customWidth="1"/>
    <col min="12561" max="12561" width="5.85546875" customWidth="1"/>
    <col min="12563" max="12563" width="5" customWidth="1"/>
    <col min="12568" max="12568" width="14.42578125" customWidth="1"/>
    <col min="12569" max="12569" width="5.140625" customWidth="1"/>
    <col min="12571" max="12571" width="6" customWidth="1"/>
    <col min="12573" max="12573" width="5.5703125" customWidth="1"/>
    <col min="12575" max="12575" width="5" customWidth="1"/>
    <col min="12577" max="12577" width="7.140625" customWidth="1"/>
    <col min="12579" max="12579" width="6.42578125" customWidth="1"/>
    <col min="12581" max="12581" width="5.140625" customWidth="1"/>
    <col min="12583" max="12583" width="5.42578125" customWidth="1"/>
    <col min="12585" max="12585" width="5.140625" customWidth="1"/>
    <col min="12587" max="12587" width="5.85546875" customWidth="1"/>
    <col min="12779" max="12779" width="14" customWidth="1"/>
    <col min="12780" max="12780" width="15" customWidth="1"/>
    <col min="12781" max="12783" width="7.85546875" customWidth="1"/>
    <col min="12784" max="12784" width="2" customWidth="1"/>
    <col min="12785" max="12786" width="7.42578125" customWidth="1"/>
    <col min="12787" max="12788" width="9.42578125" customWidth="1"/>
    <col min="12789" max="12789" width="6.140625" customWidth="1"/>
    <col min="12790" max="12790" width="6.5703125" customWidth="1"/>
    <col min="12791" max="12791" width="1.5703125" customWidth="1"/>
    <col min="12792" max="12792" width="8.140625" customWidth="1"/>
    <col min="12793" max="12793" width="7" customWidth="1"/>
    <col min="12794" max="12794" width="9" customWidth="1"/>
    <col min="12795" max="12795" width="8.140625" customWidth="1"/>
    <col min="12796" max="12796" width="9.42578125" customWidth="1"/>
    <col min="12797" max="12798" width="5.5703125" customWidth="1"/>
    <col min="12799" max="12799" width="1.42578125" customWidth="1"/>
    <col min="12800" max="12800" width="7.42578125" customWidth="1"/>
    <col min="12801" max="12801" width="9.42578125" customWidth="1"/>
    <col min="12802" max="12802" width="6.140625" customWidth="1"/>
    <col min="12803" max="12803" width="6" customWidth="1"/>
    <col min="12804" max="12804" width="5.42578125" customWidth="1"/>
    <col min="12805" max="12805" width="1.5703125" customWidth="1"/>
    <col min="12806" max="12806" width="13.42578125" customWidth="1"/>
    <col min="12807" max="12807" width="8.5703125" customWidth="1"/>
    <col min="12808" max="12808" width="7.140625" customWidth="1"/>
    <col min="12810" max="12810" width="6.42578125" customWidth="1"/>
    <col min="12812" max="12812" width="5.5703125" customWidth="1"/>
    <col min="12813" max="12813" width="6.42578125" customWidth="1"/>
    <col min="12815" max="12815" width="5.85546875" customWidth="1"/>
    <col min="12816" max="12816" width="9.42578125" customWidth="1"/>
    <col min="12817" max="12817" width="5.85546875" customWidth="1"/>
    <col min="12819" max="12819" width="5" customWidth="1"/>
    <col min="12824" max="12824" width="14.42578125" customWidth="1"/>
    <col min="12825" max="12825" width="5.140625" customWidth="1"/>
    <col min="12827" max="12827" width="6" customWidth="1"/>
    <col min="12829" max="12829" width="5.5703125" customWidth="1"/>
    <col min="12831" max="12831" width="5" customWidth="1"/>
    <col min="12833" max="12833" width="7.140625" customWidth="1"/>
    <col min="12835" max="12835" width="6.42578125" customWidth="1"/>
    <col min="12837" max="12837" width="5.140625" customWidth="1"/>
    <col min="12839" max="12839" width="5.42578125" customWidth="1"/>
    <col min="12841" max="12841" width="5.140625" customWidth="1"/>
    <col min="12843" max="12843" width="5.85546875" customWidth="1"/>
    <col min="13035" max="13035" width="14" customWidth="1"/>
    <col min="13036" max="13036" width="15" customWidth="1"/>
    <col min="13037" max="13039" width="7.85546875" customWidth="1"/>
    <col min="13040" max="13040" width="2" customWidth="1"/>
    <col min="13041" max="13042" width="7.42578125" customWidth="1"/>
    <col min="13043" max="13044" width="9.42578125" customWidth="1"/>
    <col min="13045" max="13045" width="6.140625" customWidth="1"/>
    <col min="13046" max="13046" width="6.5703125" customWidth="1"/>
    <col min="13047" max="13047" width="1.5703125" customWidth="1"/>
    <col min="13048" max="13048" width="8.140625" customWidth="1"/>
    <col min="13049" max="13049" width="7" customWidth="1"/>
    <col min="13050" max="13050" width="9" customWidth="1"/>
    <col min="13051" max="13051" width="8.140625" customWidth="1"/>
    <col min="13052" max="13052" width="9.42578125" customWidth="1"/>
    <col min="13053" max="13054" width="5.5703125" customWidth="1"/>
    <col min="13055" max="13055" width="1.42578125" customWidth="1"/>
    <col min="13056" max="13056" width="7.42578125" customWidth="1"/>
    <col min="13057" max="13057" width="9.42578125" customWidth="1"/>
    <col min="13058" max="13058" width="6.140625" customWidth="1"/>
    <col min="13059" max="13059" width="6" customWidth="1"/>
    <col min="13060" max="13060" width="5.42578125" customWidth="1"/>
    <col min="13061" max="13061" width="1.5703125" customWidth="1"/>
    <col min="13062" max="13062" width="13.42578125" customWidth="1"/>
    <col min="13063" max="13063" width="8.5703125" customWidth="1"/>
    <col min="13064" max="13064" width="7.140625" customWidth="1"/>
    <col min="13066" max="13066" width="6.42578125" customWidth="1"/>
    <col min="13068" max="13068" width="5.5703125" customWidth="1"/>
    <col min="13069" max="13069" width="6.42578125" customWidth="1"/>
    <col min="13071" max="13071" width="5.85546875" customWidth="1"/>
    <col min="13072" max="13072" width="9.42578125" customWidth="1"/>
    <col min="13073" max="13073" width="5.85546875" customWidth="1"/>
    <col min="13075" max="13075" width="5" customWidth="1"/>
    <col min="13080" max="13080" width="14.42578125" customWidth="1"/>
    <col min="13081" max="13081" width="5.140625" customWidth="1"/>
    <col min="13083" max="13083" width="6" customWidth="1"/>
    <col min="13085" max="13085" width="5.5703125" customWidth="1"/>
    <col min="13087" max="13087" width="5" customWidth="1"/>
    <col min="13089" max="13089" width="7.140625" customWidth="1"/>
    <col min="13091" max="13091" width="6.42578125" customWidth="1"/>
    <col min="13093" max="13093" width="5.140625" customWidth="1"/>
    <col min="13095" max="13095" width="5.42578125" customWidth="1"/>
    <col min="13097" max="13097" width="5.140625" customWidth="1"/>
    <col min="13099" max="13099" width="5.85546875" customWidth="1"/>
    <col min="13291" max="13291" width="14" customWidth="1"/>
    <col min="13292" max="13292" width="15" customWidth="1"/>
    <col min="13293" max="13295" width="7.85546875" customWidth="1"/>
    <col min="13296" max="13296" width="2" customWidth="1"/>
    <col min="13297" max="13298" width="7.42578125" customWidth="1"/>
    <col min="13299" max="13300" width="9.42578125" customWidth="1"/>
    <col min="13301" max="13301" width="6.140625" customWidth="1"/>
    <col min="13302" max="13302" width="6.5703125" customWidth="1"/>
    <col min="13303" max="13303" width="1.5703125" customWidth="1"/>
    <col min="13304" max="13304" width="8.140625" customWidth="1"/>
    <col min="13305" max="13305" width="7" customWidth="1"/>
    <col min="13306" max="13306" width="9" customWidth="1"/>
    <col min="13307" max="13307" width="8.140625" customWidth="1"/>
    <col min="13308" max="13308" width="9.42578125" customWidth="1"/>
    <col min="13309" max="13310" width="5.5703125" customWidth="1"/>
    <col min="13311" max="13311" width="1.42578125" customWidth="1"/>
    <col min="13312" max="13312" width="7.42578125" customWidth="1"/>
    <col min="13313" max="13313" width="9.42578125" customWidth="1"/>
    <col min="13314" max="13314" width="6.140625" customWidth="1"/>
    <col min="13315" max="13315" width="6" customWidth="1"/>
    <col min="13316" max="13316" width="5.42578125" customWidth="1"/>
    <col min="13317" max="13317" width="1.5703125" customWidth="1"/>
    <col min="13318" max="13318" width="13.42578125" customWidth="1"/>
    <col min="13319" max="13319" width="8.5703125" customWidth="1"/>
    <col min="13320" max="13320" width="7.140625" customWidth="1"/>
    <col min="13322" max="13322" width="6.42578125" customWidth="1"/>
    <col min="13324" max="13324" width="5.5703125" customWidth="1"/>
    <col min="13325" max="13325" width="6.42578125" customWidth="1"/>
    <col min="13327" max="13327" width="5.85546875" customWidth="1"/>
    <col min="13328" max="13328" width="9.42578125" customWidth="1"/>
    <col min="13329" max="13329" width="5.85546875" customWidth="1"/>
    <col min="13331" max="13331" width="5" customWidth="1"/>
    <col min="13336" max="13336" width="14.42578125" customWidth="1"/>
    <col min="13337" max="13337" width="5.140625" customWidth="1"/>
    <col min="13339" max="13339" width="6" customWidth="1"/>
    <col min="13341" max="13341" width="5.5703125" customWidth="1"/>
    <col min="13343" max="13343" width="5" customWidth="1"/>
    <col min="13345" max="13345" width="7.140625" customWidth="1"/>
    <col min="13347" max="13347" width="6.42578125" customWidth="1"/>
    <col min="13349" max="13349" width="5.140625" customWidth="1"/>
    <col min="13351" max="13351" width="5.42578125" customWidth="1"/>
    <col min="13353" max="13353" width="5.140625" customWidth="1"/>
    <col min="13355" max="13355" width="5.85546875" customWidth="1"/>
    <col min="13547" max="13547" width="14" customWidth="1"/>
    <col min="13548" max="13548" width="15" customWidth="1"/>
    <col min="13549" max="13551" width="7.85546875" customWidth="1"/>
    <col min="13552" max="13552" width="2" customWidth="1"/>
    <col min="13553" max="13554" width="7.42578125" customWidth="1"/>
    <col min="13555" max="13556" width="9.42578125" customWidth="1"/>
    <col min="13557" max="13557" width="6.140625" customWidth="1"/>
    <col min="13558" max="13558" width="6.5703125" customWidth="1"/>
    <col min="13559" max="13559" width="1.5703125" customWidth="1"/>
    <col min="13560" max="13560" width="8.140625" customWidth="1"/>
    <col min="13561" max="13561" width="7" customWidth="1"/>
    <col min="13562" max="13562" width="9" customWidth="1"/>
    <col min="13563" max="13563" width="8.140625" customWidth="1"/>
    <col min="13564" max="13564" width="9.42578125" customWidth="1"/>
    <col min="13565" max="13566" width="5.5703125" customWidth="1"/>
    <col min="13567" max="13567" width="1.42578125" customWidth="1"/>
    <col min="13568" max="13568" width="7.42578125" customWidth="1"/>
    <col min="13569" max="13569" width="9.42578125" customWidth="1"/>
    <col min="13570" max="13570" width="6.140625" customWidth="1"/>
    <col min="13571" max="13571" width="6" customWidth="1"/>
    <col min="13572" max="13572" width="5.42578125" customWidth="1"/>
    <col min="13573" max="13573" width="1.5703125" customWidth="1"/>
    <col min="13574" max="13574" width="13.42578125" customWidth="1"/>
    <col min="13575" max="13575" width="8.5703125" customWidth="1"/>
    <col min="13576" max="13576" width="7.140625" customWidth="1"/>
    <col min="13578" max="13578" width="6.42578125" customWidth="1"/>
    <col min="13580" max="13580" width="5.5703125" customWidth="1"/>
    <col min="13581" max="13581" width="6.42578125" customWidth="1"/>
    <col min="13583" max="13583" width="5.85546875" customWidth="1"/>
    <col min="13584" max="13584" width="9.42578125" customWidth="1"/>
    <col min="13585" max="13585" width="5.85546875" customWidth="1"/>
    <col min="13587" max="13587" width="5" customWidth="1"/>
    <col min="13592" max="13592" width="14.42578125" customWidth="1"/>
    <col min="13593" max="13593" width="5.140625" customWidth="1"/>
    <col min="13595" max="13595" width="6" customWidth="1"/>
    <col min="13597" max="13597" width="5.5703125" customWidth="1"/>
    <col min="13599" max="13599" width="5" customWidth="1"/>
    <col min="13601" max="13601" width="7.140625" customWidth="1"/>
    <col min="13603" max="13603" width="6.42578125" customWidth="1"/>
    <col min="13605" max="13605" width="5.140625" customWidth="1"/>
    <col min="13607" max="13607" width="5.42578125" customWidth="1"/>
    <col min="13609" max="13609" width="5.140625" customWidth="1"/>
    <col min="13611" max="13611" width="5.85546875" customWidth="1"/>
    <col min="13803" max="13803" width="14" customWidth="1"/>
    <col min="13804" max="13804" width="15" customWidth="1"/>
    <col min="13805" max="13807" width="7.85546875" customWidth="1"/>
    <col min="13808" max="13808" width="2" customWidth="1"/>
    <col min="13809" max="13810" width="7.42578125" customWidth="1"/>
    <col min="13811" max="13812" width="9.42578125" customWidth="1"/>
    <col min="13813" max="13813" width="6.140625" customWidth="1"/>
    <col min="13814" max="13814" width="6.5703125" customWidth="1"/>
    <col min="13815" max="13815" width="1.5703125" customWidth="1"/>
    <col min="13816" max="13816" width="8.140625" customWidth="1"/>
    <col min="13817" max="13817" width="7" customWidth="1"/>
    <col min="13818" max="13818" width="9" customWidth="1"/>
    <col min="13819" max="13819" width="8.140625" customWidth="1"/>
    <col min="13820" max="13820" width="9.42578125" customWidth="1"/>
    <col min="13821" max="13822" width="5.5703125" customWidth="1"/>
    <col min="13823" max="13823" width="1.42578125" customWidth="1"/>
    <col min="13824" max="13824" width="7.42578125" customWidth="1"/>
    <col min="13825" max="13825" width="9.42578125" customWidth="1"/>
    <col min="13826" max="13826" width="6.140625" customWidth="1"/>
    <col min="13827" max="13827" width="6" customWidth="1"/>
    <col min="13828" max="13828" width="5.42578125" customWidth="1"/>
    <col min="13829" max="13829" width="1.5703125" customWidth="1"/>
    <col min="13830" max="13830" width="13.42578125" customWidth="1"/>
    <col min="13831" max="13831" width="8.5703125" customWidth="1"/>
    <col min="13832" max="13832" width="7.140625" customWidth="1"/>
    <col min="13834" max="13834" width="6.42578125" customWidth="1"/>
    <col min="13836" max="13836" width="5.5703125" customWidth="1"/>
    <col min="13837" max="13837" width="6.42578125" customWidth="1"/>
    <col min="13839" max="13839" width="5.85546875" customWidth="1"/>
    <col min="13840" max="13840" width="9.42578125" customWidth="1"/>
    <col min="13841" max="13841" width="5.85546875" customWidth="1"/>
    <col min="13843" max="13843" width="5" customWidth="1"/>
    <col min="13848" max="13848" width="14.42578125" customWidth="1"/>
    <col min="13849" max="13849" width="5.140625" customWidth="1"/>
    <col min="13851" max="13851" width="6" customWidth="1"/>
    <col min="13853" max="13853" width="5.5703125" customWidth="1"/>
    <col min="13855" max="13855" width="5" customWidth="1"/>
    <col min="13857" max="13857" width="7.140625" customWidth="1"/>
    <col min="13859" max="13859" width="6.42578125" customWidth="1"/>
    <col min="13861" max="13861" width="5.140625" customWidth="1"/>
    <col min="13863" max="13863" width="5.42578125" customWidth="1"/>
    <col min="13865" max="13865" width="5.140625" customWidth="1"/>
    <col min="13867" max="13867" width="5.85546875" customWidth="1"/>
    <col min="14059" max="14059" width="14" customWidth="1"/>
    <col min="14060" max="14060" width="15" customWidth="1"/>
    <col min="14061" max="14063" width="7.85546875" customWidth="1"/>
    <col min="14064" max="14064" width="2" customWidth="1"/>
    <col min="14065" max="14066" width="7.42578125" customWidth="1"/>
    <col min="14067" max="14068" width="9.42578125" customWidth="1"/>
    <col min="14069" max="14069" width="6.140625" customWidth="1"/>
    <col min="14070" max="14070" width="6.5703125" customWidth="1"/>
    <col min="14071" max="14071" width="1.5703125" customWidth="1"/>
    <col min="14072" max="14072" width="8.140625" customWidth="1"/>
    <col min="14073" max="14073" width="7" customWidth="1"/>
    <col min="14074" max="14074" width="9" customWidth="1"/>
    <col min="14075" max="14075" width="8.140625" customWidth="1"/>
    <col min="14076" max="14076" width="9.42578125" customWidth="1"/>
    <col min="14077" max="14078" width="5.5703125" customWidth="1"/>
    <col min="14079" max="14079" width="1.42578125" customWidth="1"/>
    <col min="14080" max="14080" width="7.42578125" customWidth="1"/>
    <col min="14081" max="14081" width="9.42578125" customWidth="1"/>
    <col min="14082" max="14082" width="6.140625" customWidth="1"/>
    <col min="14083" max="14083" width="6" customWidth="1"/>
    <col min="14084" max="14084" width="5.42578125" customWidth="1"/>
    <col min="14085" max="14085" width="1.5703125" customWidth="1"/>
    <col min="14086" max="14086" width="13.42578125" customWidth="1"/>
    <col min="14087" max="14087" width="8.5703125" customWidth="1"/>
    <col min="14088" max="14088" width="7.140625" customWidth="1"/>
    <col min="14090" max="14090" width="6.42578125" customWidth="1"/>
    <col min="14092" max="14092" width="5.5703125" customWidth="1"/>
    <col min="14093" max="14093" width="6.42578125" customWidth="1"/>
    <col min="14095" max="14095" width="5.85546875" customWidth="1"/>
    <col min="14096" max="14096" width="9.42578125" customWidth="1"/>
    <col min="14097" max="14097" width="5.85546875" customWidth="1"/>
    <col min="14099" max="14099" width="5" customWidth="1"/>
    <col min="14104" max="14104" width="14.42578125" customWidth="1"/>
    <col min="14105" max="14105" width="5.140625" customWidth="1"/>
    <col min="14107" max="14107" width="6" customWidth="1"/>
    <col min="14109" max="14109" width="5.5703125" customWidth="1"/>
    <col min="14111" max="14111" width="5" customWidth="1"/>
    <col min="14113" max="14113" width="7.140625" customWidth="1"/>
    <col min="14115" max="14115" width="6.42578125" customWidth="1"/>
    <col min="14117" max="14117" width="5.140625" customWidth="1"/>
    <col min="14119" max="14119" width="5.42578125" customWidth="1"/>
    <col min="14121" max="14121" width="5.140625" customWidth="1"/>
    <col min="14123" max="14123" width="5.85546875" customWidth="1"/>
    <col min="14315" max="14315" width="14" customWidth="1"/>
    <col min="14316" max="14316" width="15" customWidth="1"/>
    <col min="14317" max="14319" width="7.85546875" customWidth="1"/>
    <col min="14320" max="14320" width="2" customWidth="1"/>
    <col min="14321" max="14322" width="7.42578125" customWidth="1"/>
    <col min="14323" max="14324" width="9.42578125" customWidth="1"/>
    <col min="14325" max="14325" width="6.140625" customWidth="1"/>
    <col min="14326" max="14326" width="6.5703125" customWidth="1"/>
    <col min="14327" max="14327" width="1.5703125" customWidth="1"/>
    <col min="14328" max="14328" width="8.140625" customWidth="1"/>
    <col min="14329" max="14329" width="7" customWidth="1"/>
    <col min="14330" max="14330" width="9" customWidth="1"/>
    <col min="14331" max="14331" width="8.140625" customWidth="1"/>
    <col min="14332" max="14332" width="9.42578125" customWidth="1"/>
    <col min="14333" max="14334" width="5.5703125" customWidth="1"/>
    <col min="14335" max="14335" width="1.42578125" customWidth="1"/>
    <col min="14336" max="14336" width="7.42578125" customWidth="1"/>
    <col min="14337" max="14337" width="9.42578125" customWidth="1"/>
    <col min="14338" max="14338" width="6.140625" customWidth="1"/>
    <col min="14339" max="14339" width="6" customWidth="1"/>
    <col min="14340" max="14340" width="5.42578125" customWidth="1"/>
    <col min="14341" max="14341" width="1.5703125" customWidth="1"/>
    <col min="14342" max="14342" width="13.42578125" customWidth="1"/>
    <col min="14343" max="14343" width="8.5703125" customWidth="1"/>
    <col min="14344" max="14344" width="7.140625" customWidth="1"/>
    <col min="14346" max="14346" width="6.42578125" customWidth="1"/>
    <col min="14348" max="14348" width="5.5703125" customWidth="1"/>
    <col min="14349" max="14349" width="6.42578125" customWidth="1"/>
    <col min="14351" max="14351" width="5.85546875" customWidth="1"/>
    <col min="14352" max="14352" width="9.42578125" customWidth="1"/>
    <col min="14353" max="14353" width="5.85546875" customWidth="1"/>
    <col min="14355" max="14355" width="5" customWidth="1"/>
    <col min="14360" max="14360" width="14.42578125" customWidth="1"/>
    <col min="14361" max="14361" width="5.140625" customWidth="1"/>
    <col min="14363" max="14363" width="6" customWidth="1"/>
    <col min="14365" max="14365" width="5.5703125" customWidth="1"/>
    <col min="14367" max="14367" width="5" customWidth="1"/>
    <col min="14369" max="14369" width="7.140625" customWidth="1"/>
    <col min="14371" max="14371" width="6.42578125" customWidth="1"/>
    <col min="14373" max="14373" width="5.140625" customWidth="1"/>
    <col min="14375" max="14375" width="5.42578125" customWidth="1"/>
    <col min="14377" max="14377" width="5.140625" customWidth="1"/>
    <col min="14379" max="14379" width="5.85546875" customWidth="1"/>
    <col min="14571" max="14571" width="14" customWidth="1"/>
    <col min="14572" max="14572" width="15" customWidth="1"/>
    <col min="14573" max="14575" width="7.85546875" customWidth="1"/>
    <col min="14576" max="14576" width="2" customWidth="1"/>
    <col min="14577" max="14578" width="7.42578125" customWidth="1"/>
    <col min="14579" max="14580" width="9.42578125" customWidth="1"/>
    <col min="14581" max="14581" width="6.140625" customWidth="1"/>
    <col min="14582" max="14582" width="6.5703125" customWidth="1"/>
    <col min="14583" max="14583" width="1.5703125" customWidth="1"/>
    <col min="14584" max="14584" width="8.140625" customWidth="1"/>
    <col min="14585" max="14585" width="7" customWidth="1"/>
    <col min="14586" max="14586" width="9" customWidth="1"/>
    <col min="14587" max="14587" width="8.140625" customWidth="1"/>
    <col min="14588" max="14588" width="9.42578125" customWidth="1"/>
    <col min="14589" max="14590" width="5.5703125" customWidth="1"/>
    <col min="14591" max="14591" width="1.42578125" customWidth="1"/>
    <col min="14592" max="14592" width="7.42578125" customWidth="1"/>
    <col min="14593" max="14593" width="9.42578125" customWidth="1"/>
    <col min="14594" max="14594" width="6.140625" customWidth="1"/>
    <col min="14595" max="14595" width="6" customWidth="1"/>
    <col min="14596" max="14596" width="5.42578125" customWidth="1"/>
    <col min="14597" max="14597" width="1.5703125" customWidth="1"/>
    <col min="14598" max="14598" width="13.42578125" customWidth="1"/>
    <col min="14599" max="14599" width="8.5703125" customWidth="1"/>
    <col min="14600" max="14600" width="7.140625" customWidth="1"/>
    <col min="14602" max="14602" width="6.42578125" customWidth="1"/>
    <col min="14604" max="14604" width="5.5703125" customWidth="1"/>
    <col min="14605" max="14605" width="6.42578125" customWidth="1"/>
    <col min="14607" max="14607" width="5.85546875" customWidth="1"/>
    <col min="14608" max="14608" width="9.42578125" customWidth="1"/>
    <col min="14609" max="14609" width="5.85546875" customWidth="1"/>
    <col min="14611" max="14611" width="5" customWidth="1"/>
    <col min="14616" max="14616" width="14.42578125" customWidth="1"/>
    <col min="14617" max="14617" width="5.140625" customWidth="1"/>
    <col min="14619" max="14619" width="6" customWidth="1"/>
    <col min="14621" max="14621" width="5.5703125" customWidth="1"/>
    <col min="14623" max="14623" width="5" customWidth="1"/>
    <col min="14625" max="14625" width="7.140625" customWidth="1"/>
    <col min="14627" max="14627" width="6.42578125" customWidth="1"/>
    <col min="14629" max="14629" width="5.140625" customWidth="1"/>
    <col min="14631" max="14631" width="5.42578125" customWidth="1"/>
    <col min="14633" max="14633" width="5.140625" customWidth="1"/>
    <col min="14635" max="14635" width="5.85546875" customWidth="1"/>
    <col min="14827" max="14827" width="14" customWidth="1"/>
    <col min="14828" max="14828" width="15" customWidth="1"/>
    <col min="14829" max="14831" width="7.85546875" customWidth="1"/>
    <col min="14832" max="14832" width="2" customWidth="1"/>
    <col min="14833" max="14834" width="7.42578125" customWidth="1"/>
    <col min="14835" max="14836" width="9.42578125" customWidth="1"/>
    <col min="14837" max="14837" width="6.140625" customWidth="1"/>
    <col min="14838" max="14838" width="6.5703125" customWidth="1"/>
    <col min="14839" max="14839" width="1.5703125" customWidth="1"/>
    <col min="14840" max="14840" width="8.140625" customWidth="1"/>
    <col min="14841" max="14841" width="7" customWidth="1"/>
    <col min="14842" max="14842" width="9" customWidth="1"/>
    <col min="14843" max="14843" width="8.140625" customWidth="1"/>
    <col min="14844" max="14844" width="9.42578125" customWidth="1"/>
    <col min="14845" max="14846" width="5.5703125" customWidth="1"/>
    <col min="14847" max="14847" width="1.42578125" customWidth="1"/>
    <col min="14848" max="14848" width="7.42578125" customWidth="1"/>
    <col min="14849" max="14849" width="9.42578125" customWidth="1"/>
    <col min="14850" max="14850" width="6.140625" customWidth="1"/>
    <col min="14851" max="14851" width="6" customWidth="1"/>
    <col min="14852" max="14852" width="5.42578125" customWidth="1"/>
    <col min="14853" max="14853" width="1.5703125" customWidth="1"/>
    <col min="14854" max="14854" width="13.42578125" customWidth="1"/>
    <col min="14855" max="14855" width="8.5703125" customWidth="1"/>
    <col min="14856" max="14856" width="7.140625" customWidth="1"/>
    <col min="14858" max="14858" width="6.42578125" customWidth="1"/>
    <col min="14860" max="14860" width="5.5703125" customWidth="1"/>
    <col min="14861" max="14861" width="6.42578125" customWidth="1"/>
    <col min="14863" max="14863" width="5.85546875" customWidth="1"/>
    <col min="14864" max="14864" width="9.42578125" customWidth="1"/>
    <col min="14865" max="14865" width="5.85546875" customWidth="1"/>
    <col min="14867" max="14867" width="5" customWidth="1"/>
    <col min="14872" max="14872" width="14.42578125" customWidth="1"/>
    <col min="14873" max="14873" width="5.140625" customWidth="1"/>
    <col min="14875" max="14875" width="6" customWidth="1"/>
    <col min="14877" max="14877" width="5.5703125" customWidth="1"/>
    <col min="14879" max="14879" width="5" customWidth="1"/>
    <col min="14881" max="14881" width="7.140625" customWidth="1"/>
    <col min="14883" max="14883" width="6.42578125" customWidth="1"/>
    <col min="14885" max="14885" width="5.140625" customWidth="1"/>
    <col min="14887" max="14887" width="5.42578125" customWidth="1"/>
    <col min="14889" max="14889" width="5.140625" customWidth="1"/>
    <col min="14891" max="14891" width="5.85546875" customWidth="1"/>
    <col min="15083" max="15083" width="14" customWidth="1"/>
    <col min="15084" max="15084" width="15" customWidth="1"/>
    <col min="15085" max="15087" width="7.85546875" customWidth="1"/>
    <col min="15088" max="15088" width="2" customWidth="1"/>
    <col min="15089" max="15090" width="7.42578125" customWidth="1"/>
    <col min="15091" max="15092" width="9.42578125" customWidth="1"/>
    <col min="15093" max="15093" width="6.140625" customWidth="1"/>
    <col min="15094" max="15094" width="6.5703125" customWidth="1"/>
    <col min="15095" max="15095" width="1.5703125" customWidth="1"/>
    <col min="15096" max="15096" width="8.140625" customWidth="1"/>
    <col min="15097" max="15097" width="7" customWidth="1"/>
    <col min="15098" max="15098" width="9" customWidth="1"/>
    <col min="15099" max="15099" width="8.140625" customWidth="1"/>
    <col min="15100" max="15100" width="9.42578125" customWidth="1"/>
    <col min="15101" max="15102" width="5.5703125" customWidth="1"/>
    <col min="15103" max="15103" width="1.42578125" customWidth="1"/>
    <col min="15104" max="15104" width="7.42578125" customWidth="1"/>
    <col min="15105" max="15105" width="9.42578125" customWidth="1"/>
    <col min="15106" max="15106" width="6.140625" customWidth="1"/>
    <col min="15107" max="15107" width="6" customWidth="1"/>
    <col min="15108" max="15108" width="5.42578125" customWidth="1"/>
    <col min="15109" max="15109" width="1.5703125" customWidth="1"/>
    <col min="15110" max="15110" width="13.42578125" customWidth="1"/>
    <col min="15111" max="15111" width="8.5703125" customWidth="1"/>
    <col min="15112" max="15112" width="7.140625" customWidth="1"/>
    <col min="15114" max="15114" width="6.42578125" customWidth="1"/>
    <col min="15116" max="15116" width="5.5703125" customWidth="1"/>
    <col min="15117" max="15117" width="6.42578125" customWidth="1"/>
    <col min="15119" max="15119" width="5.85546875" customWidth="1"/>
    <col min="15120" max="15120" width="9.42578125" customWidth="1"/>
    <col min="15121" max="15121" width="5.85546875" customWidth="1"/>
    <col min="15123" max="15123" width="5" customWidth="1"/>
    <col min="15128" max="15128" width="14.42578125" customWidth="1"/>
    <col min="15129" max="15129" width="5.140625" customWidth="1"/>
    <col min="15131" max="15131" width="6" customWidth="1"/>
    <col min="15133" max="15133" width="5.5703125" customWidth="1"/>
    <col min="15135" max="15135" width="5" customWidth="1"/>
    <col min="15137" max="15137" width="7.140625" customWidth="1"/>
    <col min="15139" max="15139" width="6.42578125" customWidth="1"/>
    <col min="15141" max="15141" width="5.140625" customWidth="1"/>
    <col min="15143" max="15143" width="5.42578125" customWidth="1"/>
    <col min="15145" max="15145" width="5.140625" customWidth="1"/>
    <col min="15147" max="15147" width="5.85546875" customWidth="1"/>
    <col min="15339" max="15339" width="14" customWidth="1"/>
    <col min="15340" max="15340" width="15" customWidth="1"/>
    <col min="15341" max="15343" width="7.85546875" customWidth="1"/>
    <col min="15344" max="15344" width="2" customWidth="1"/>
    <col min="15345" max="15346" width="7.42578125" customWidth="1"/>
    <col min="15347" max="15348" width="9.42578125" customWidth="1"/>
    <col min="15349" max="15349" width="6.140625" customWidth="1"/>
    <col min="15350" max="15350" width="6.5703125" customWidth="1"/>
    <col min="15351" max="15351" width="1.5703125" customWidth="1"/>
    <col min="15352" max="15352" width="8.140625" customWidth="1"/>
    <col min="15353" max="15353" width="7" customWidth="1"/>
    <col min="15354" max="15354" width="9" customWidth="1"/>
    <col min="15355" max="15355" width="8.140625" customWidth="1"/>
    <col min="15356" max="15356" width="9.42578125" customWidth="1"/>
    <col min="15357" max="15358" width="5.5703125" customWidth="1"/>
    <col min="15359" max="15359" width="1.42578125" customWidth="1"/>
    <col min="15360" max="15360" width="7.42578125" customWidth="1"/>
    <col min="15361" max="15361" width="9.42578125" customWidth="1"/>
    <col min="15362" max="15362" width="6.140625" customWidth="1"/>
    <col min="15363" max="15363" width="6" customWidth="1"/>
    <col min="15364" max="15364" width="5.42578125" customWidth="1"/>
    <col min="15365" max="15365" width="1.5703125" customWidth="1"/>
    <col min="15366" max="15366" width="13.42578125" customWidth="1"/>
    <col min="15367" max="15367" width="8.5703125" customWidth="1"/>
    <col min="15368" max="15368" width="7.140625" customWidth="1"/>
    <col min="15370" max="15370" width="6.42578125" customWidth="1"/>
    <col min="15372" max="15372" width="5.5703125" customWidth="1"/>
    <col min="15373" max="15373" width="6.42578125" customWidth="1"/>
    <col min="15375" max="15375" width="5.85546875" customWidth="1"/>
    <col min="15376" max="15376" width="9.42578125" customWidth="1"/>
    <col min="15377" max="15377" width="5.85546875" customWidth="1"/>
    <col min="15379" max="15379" width="5" customWidth="1"/>
    <col min="15384" max="15384" width="14.42578125" customWidth="1"/>
    <col min="15385" max="15385" width="5.140625" customWidth="1"/>
    <col min="15387" max="15387" width="6" customWidth="1"/>
    <col min="15389" max="15389" width="5.5703125" customWidth="1"/>
    <col min="15391" max="15391" width="5" customWidth="1"/>
    <col min="15393" max="15393" width="7.140625" customWidth="1"/>
    <col min="15395" max="15395" width="6.42578125" customWidth="1"/>
    <col min="15397" max="15397" width="5.140625" customWidth="1"/>
    <col min="15399" max="15399" width="5.42578125" customWidth="1"/>
    <col min="15401" max="15401" width="5.140625" customWidth="1"/>
    <col min="15403" max="15403" width="5.85546875" customWidth="1"/>
    <col min="15595" max="15595" width="14" customWidth="1"/>
    <col min="15596" max="15596" width="15" customWidth="1"/>
    <col min="15597" max="15599" width="7.85546875" customWidth="1"/>
    <col min="15600" max="15600" width="2" customWidth="1"/>
    <col min="15601" max="15602" width="7.42578125" customWidth="1"/>
    <col min="15603" max="15604" width="9.42578125" customWidth="1"/>
    <col min="15605" max="15605" width="6.140625" customWidth="1"/>
    <col min="15606" max="15606" width="6.5703125" customWidth="1"/>
    <col min="15607" max="15607" width="1.5703125" customWidth="1"/>
    <col min="15608" max="15608" width="8.140625" customWidth="1"/>
    <col min="15609" max="15609" width="7" customWidth="1"/>
    <col min="15610" max="15610" width="9" customWidth="1"/>
    <col min="15611" max="15611" width="8.140625" customWidth="1"/>
    <col min="15612" max="15612" width="9.42578125" customWidth="1"/>
    <col min="15613" max="15614" width="5.5703125" customWidth="1"/>
    <col min="15615" max="15615" width="1.42578125" customWidth="1"/>
    <col min="15616" max="15616" width="7.42578125" customWidth="1"/>
    <col min="15617" max="15617" width="9.42578125" customWidth="1"/>
    <col min="15618" max="15618" width="6.140625" customWidth="1"/>
    <col min="15619" max="15619" width="6" customWidth="1"/>
    <col min="15620" max="15620" width="5.42578125" customWidth="1"/>
    <col min="15621" max="15621" width="1.5703125" customWidth="1"/>
    <col min="15622" max="15622" width="13.42578125" customWidth="1"/>
    <col min="15623" max="15623" width="8.5703125" customWidth="1"/>
    <col min="15624" max="15624" width="7.140625" customWidth="1"/>
    <col min="15626" max="15626" width="6.42578125" customWidth="1"/>
    <col min="15628" max="15628" width="5.5703125" customWidth="1"/>
    <col min="15629" max="15629" width="6.42578125" customWidth="1"/>
    <col min="15631" max="15631" width="5.85546875" customWidth="1"/>
    <col min="15632" max="15632" width="9.42578125" customWidth="1"/>
    <col min="15633" max="15633" width="5.85546875" customWidth="1"/>
    <col min="15635" max="15635" width="5" customWidth="1"/>
    <col min="15640" max="15640" width="14.42578125" customWidth="1"/>
    <col min="15641" max="15641" width="5.140625" customWidth="1"/>
    <col min="15643" max="15643" width="6" customWidth="1"/>
    <col min="15645" max="15645" width="5.5703125" customWidth="1"/>
    <col min="15647" max="15647" width="5" customWidth="1"/>
    <col min="15649" max="15649" width="7.140625" customWidth="1"/>
    <col min="15651" max="15651" width="6.42578125" customWidth="1"/>
    <col min="15653" max="15653" width="5.140625" customWidth="1"/>
    <col min="15655" max="15655" width="5.42578125" customWidth="1"/>
    <col min="15657" max="15657" width="5.140625" customWidth="1"/>
    <col min="15659" max="15659" width="5.85546875" customWidth="1"/>
    <col min="15851" max="15851" width="14" customWidth="1"/>
    <col min="15852" max="15852" width="15" customWidth="1"/>
    <col min="15853" max="15855" width="7.85546875" customWidth="1"/>
    <col min="15856" max="15856" width="2" customWidth="1"/>
    <col min="15857" max="15858" width="7.42578125" customWidth="1"/>
    <col min="15859" max="15860" width="9.42578125" customWidth="1"/>
    <col min="15861" max="15861" width="6.140625" customWidth="1"/>
    <col min="15862" max="15862" width="6.5703125" customWidth="1"/>
    <col min="15863" max="15863" width="1.5703125" customWidth="1"/>
    <col min="15864" max="15864" width="8.140625" customWidth="1"/>
    <col min="15865" max="15865" width="7" customWidth="1"/>
    <col min="15866" max="15866" width="9" customWidth="1"/>
    <col min="15867" max="15867" width="8.140625" customWidth="1"/>
    <col min="15868" max="15868" width="9.42578125" customWidth="1"/>
    <col min="15869" max="15870" width="5.5703125" customWidth="1"/>
    <col min="15871" max="15871" width="1.42578125" customWidth="1"/>
    <col min="15872" max="15872" width="7.42578125" customWidth="1"/>
    <col min="15873" max="15873" width="9.42578125" customWidth="1"/>
    <col min="15874" max="15874" width="6.140625" customWidth="1"/>
    <col min="15875" max="15875" width="6" customWidth="1"/>
    <col min="15876" max="15876" width="5.42578125" customWidth="1"/>
    <col min="15877" max="15877" width="1.5703125" customWidth="1"/>
    <col min="15878" max="15878" width="13.42578125" customWidth="1"/>
    <col min="15879" max="15879" width="8.5703125" customWidth="1"/>
    <col min="15880" max="15880" width="7.140625" customWidth="1"/>
    <col min="15882" max="15882" width="6.42578125" customWidth="1"/>
    <col min="15884" max="15884" width="5.5703125" customWidth="1"/>
    <col min="15885" max="15885" width="6.42578125" customWidth="1"/>
    <col min="15887" max="15887" width="5.85546875" customWidth="1"/>
    <col min="15888" max="15888" width="9.42578125" customWidth="1"/>
    <col min="15889" max="15889" width="5.85546875" customWidth="1"/>
    <col min="15891" max="15891" width="5" customWidth="1"/>
    <col min="15896" max="15896" width="14.42578125" customWidth="1"/>
    <col min="15897" max="15897" width="5.140625" customWidth="1"/>
    <col min="15899" max="15899" width="6" customWidth="1"/>
    <col min="15901" max="15901" width="5.5703125" customWidth="1"/>
    <col min="15903" max="15903" width="5" customWidth="1"/>
    <col min="15905" max="15905" width="7.140625" customWidth="1"/>
    <col min="15907" max="15907" width="6.42578125" customWidth="1"/>
    <col min="15909" max="15909" width="5.140625" customWidth="1"/>
    <col min="15911" max="15911" width="5.42578125" customWidth="1"/>
    <col min="15913" max="15913" width="5.140625" customWidth="1"/>
    <col min="15915" max="15915" width="5.85546875" customWidth="1"/>
    <col min="16107" max="16107" width="14" customWidth="1"/>
    <col min="16108" max="16108" width="15" customWidth="1"/>
    <col min="16109" max="16111" width="7.85546875" customWidth="1"/>
    <col min="16112" max="16112" width="2" customWidth="1"/>
    <col min="16113" max="16114" width="7.42578125" customWidth="1"/>
    <col min="16115" max="16116" width="9.42578125" customWidth="1"/>
    <col min="16117" max="16117" width="6.140625" customWidth="1"/>
    <col min="16118" max="16118" width="6.5703125" customWidth="1"/>
    <col min="16119" max="16119" width="1.5703125" customWidth="1"/>
    <col min="16120" max="16120" width="8.140625" customWidth="1"/>
    <col min="16121" max="16121" width="7" customWidth="1"/>
    <col min="16122" max="16122" width="9" customWidth="1"/>
    <col min="16123" max="16123" width="8.140625" customWidth="1"/>
    <col min="16124" max="16124" width="9.42578125" customWidth="1"/>
    <col min="16125" max="16126" width="5.5703125" customWidth="1"/>
    <col min="16127" max="16127" width="1.42578125" customWidth="1"/>
    <col min="16128" max="16128" width="7.42578125" customWidth="1"/>
    <col min="16129" max="16129" width="9.42578125" customWidth="1"/>
    <col min="16130" max="16130" width="6.140625" customWidth="1"/>
    <col min="16131" max="16131" width="6" customWidth="1"/>
    <col min="16132" max="16132" width="5.42578125" customWidth="1"/>
    <col min="16133" max="16133" width="1.5703125" customWidth="1"/>
    <col min="16134" max="16134" width="13.42578125" customWidth="1"/>
    <col min="16135" max="16135" width="8.5703125" customWidth="1"/>
    <col min="16136" max="16136" width="7.140625" customWidth="1"/>
    <col min="16138" max="16138" width="6.42578125" customWidth="1"/>
    <col min="16140" max="16140" width="5.5703125" customWidth="1"/>
    <col min="16141" max="16141" width="6.42578125" customWidth="1"/>
    <col min="16143" max="16143" width="5.85546875" customWidth="1"/>
    <col min="16144" max="16144" width="9.42578125" customWidth="1"/>
    <col min="16145" max="16145" width="5.85546875" customWidth="1"/>
    <col min="16147" max="16147" width="5" customWidth="1"/>
    <col min="16152" max="16152" width="14.42578125" customWidth="1"/>
    <col min="16153" max="16153" width="5.140625" customWidth="1"/>
    <col min="16155" max="16155" width="6" customWidth="1"/>
    <col min="16157" max="16157" width="5.5703125" customWidth="1"/>
    <col min="16159" max="16159" width="5" customWidth="1"/>
    <col min="16161" max="16161" width="7.140625" customWidth="1"/>
    <col min="16163" max="16163" width="6.42578125" customWidth="1"/>
    <col min="16165" max="16165" width="5.140625" customWidth="1"/>
    <col min="16167" max="16167" width="5.42578125" customWidth="1"/>
    <col min="16169" max="16169" width="5.140625" customWidth="1"/>
    <col min="16171" max="16171" width="5.85546875" customWidth="1"/>
  </cols>
  <sheetData>
    <row r="1" spans="1:45" ht="24" customHeight="1" thickBot="1" x14ac:dyDescent="0.25">
      <c r="A1" s="114"/>
      <c r="B1" s="398" t="s">
        <v>98</v>
      </c>
      <c r="C1" s="399" t="s">
        <v>321</v>
      </c>
      <c r="D1" s="399"/>
      <c r="E1" s="399"/>
      <c r="F1" s="399"/>
      <c r="G1" s="374" t="s">
        <v>20</v>
      </c>
      <c r="H1" s="375"/>
      <c r="I1" s="375"/>
      <c r="J1" s="375"/>
      <c r="K1" s="375"/>
      <c r="L1" s="375"/>
      <c r="M1" s="374" t="s">
        <v>21</v>
      </c>
      <c r="N1" s="375"/>
      <c r="O1" s="375"/>
      <c r="P1" s="375"/>
      <c r="Q1" s="375"/>
      <c r="R1" s="375"/>
      <c r="S1" s="374" t="s">
        <v>22</v>
      </c>
      <c r="T1" s="375"/>
      <c r="U1" s="375"/>
      <c r="V1" s="375"/>
      <c r="W1" s="375"/>
      <c r="X1" s="375"/>
      <c r="Y1" s="384"/>
      <c r="Z1" s="389" t="s">
        <v>70</v>
      </c>
      <c r="AA1" s="390"/>
      <c r="AB1" s="391" t="s">
        <v>99</v>
      </c>
      <c r="AC1" s="392"/>
      <c r="AD1" s="392"/>
      <c r="AE1" s="392"/>
      <c r="AF1" s="392"/>
      <c r="AG1" s="392"/>
      <c r="AH1" s="392"/>
      <c r="AI1" s="392"/>
      <c r="AJ1" s="392"/>
      <c r="AK1" s="392"/>
      <c r="AL1" s="392"/>
      <c r="AM1" s="392"/>
      <c r="AN1" s="392"/>
      <c r="AO1" s="392"/>
      <c r="AP1" s="392"/>
      <c r="AQ1" s="392"/>
      <c r="AR1" s="393"/>
    </row>
    <row r="2" spans="1:45" ht="15.75" customHeight="1" thickBot="1" x14ac:dyDescent="0.25">
      <c r="A2" s="115" t="s">
        <v>133</v>
      </c>
      <c r="B2" s="398"/>
      <c r="C2" s="399"/>
      <c r="D2" s="399"/>
      <c r="E2" s="399"/>
      <c r="F2" s="399"/>
      <c r="G2" s="376"/>
      <c r="H2" s="377"/>
      <c r="I2" s="377"/>
      <c r="J2" s="377"/>
      <c r="K2" s="377"/>
      <c r="L2" s="377"/>
      <c r="M2" s="376"/>
      <c r="N2" s="377"/>
      <c r="O2" s="377"/>
      <c r="P2" s="377"/>
      <c r="Q2" s="377"/>
      <c r="R2" s="377"/>
      <c r="S2" s="376"/>
      <c r="T2" s="377"/>
      <c r="U2" s="377"/>
      <c r="V2" s="377"/>
      <c r="W2" s="377"/>
      <c r="X2" s="377"/>
      <c r="Y2" s="385"/>
      <c r="Z2" s="116"/>
      <c r="AA2" s="116">
        <v>4.0949999999999998</v>
      </c>
      <c r="AB2" s="391"/>
      <c r="AC2" s="392"/>
      <c r="AD2" s="392"/>
      <c r="AE2" s="392"/>
      <c r="AF2" s="392"/>
      <c r="AG2" s="392"/>
      <c r="AH2" s="392"/>
      <c r="AI2" s="392"/>
      <c r="AJ2" s="392"/>
      <c r="AK2" s="392"/>
      <c r="AL2" s="392"/>
      <c r="AM2" s="392"/>
      <c r="AN2" s="392"/>
      <c r="AO2" s="392"/>
      <c r="AP2" s="392"/>
      <c r="AQ2" s="392"/>
      <c r="AR2" s="393"/>
    </row>
    <row r="3" spans="1:45" ht="20.25" customHeight="1" thickBot="1" x14ac:dyDescent="0.25">
      <c r="A3" s="63" t="s">
        <v>336</v>
      </c>
      <c r="B3" s="130" t="s">
        <v>337</v>
      </c>
      <c r="C3" s="400" t="s">
        <v>88</v>
      </c>
      <c r="D3" s="400"/>
      <c r="E3" s="400"/>
      <c r="F3" s="400"/>
      <c r="G3" s="378" t="s">
        <v>318</v>
      </c>
      <c r="H3" s="379"/>
      <c r="I3" s="379"/>
      <c r="J3" s="380"/>
      <c r="K3" s="383" t="s">
        <v>29</v>
      </c>
      <c r="L3" s="383" t="s">
        <v>30</v>
      </c>
      <c r="M3" s="378" t="s">
        <v>320</v>
      </c>
      <c r="N3" s="379"/>
      <c r="O3" s="379"/>
      <c r="P3" s="380"/>
      <c r="Q3" s="383" t="s">
        <v>29</v>
      </c>
      <c r="R3" s="383" t="s">
        <v>100</v>
      </c>
      <c r="S3" s="378" t="s">
        <v>22</v>
      </c>
      <c r="T3" s="379"/>
      <c r="U3" s="380"/>
      <c r="V3" s="117"/>
      <c r="W3" s="381" t="s">
        <v>29</v>
      </c>
      <c r="X3" s="383" t="s">
        <v>31</v>
      </c>
      <c r="Y3" s="118"/>
      <c r="Z3" s="386" t="s">
        <v>136</v>
      </c>
      <c r="AA3" s="387" t="s">
        <v>101</v>
      </c>
      <c r="AB3" s="394" t="s">
        <v>3</v>
      </c>
      <c r="AC3" s="395"/>
      <c r="AD3" s="395"/>
      <c r="AE3" s="395"/>
      <c r="AF3" s="396" t="s">
        <v>4</v>
      </c>
      <c r="AG3" s="396"/>
      <c r="AH3" s="396"/>
      <c r="AI3" s="396"/>
      <c r="AJ3" s="396" t="s">
        <v>82</v>
      </c>
      <c r="AK3" s="396"/>
      <c r="AL3" s="396"/>
      <c r="AM3" s="396"/>
      <c r="AN3" s="397" t="s">
        <v>83</v>
      </c>
      <c r="AO3" s="397"/>
      <c r="AP3" s="397"/>
      <c r="AQ3" s="397"/>
      <c r="AR3" s="397"/>
    </row>
    <row r="4" spans="1:45" s="26" customFormat="1" ht="119.25" customHeight="1" thickBot="1" x14ac:dyDescent="0.25">
      <c r="A4" s="119" t="s">
        <v>25</v>
      </c>
      <c r="B4" s="119" t="s">
        <v>26</v>
      </c>
      <c r="C4" s="120" t="s">
        <v>108</v>
      </c>
      <c r="D4" s="120" t="s">
        <v>107</v>
      </c>
      <c r="E4" s="121" t="s">
        <v>27</v>
      </c>
      <c r="F4" s="121" t="s">
        <v>28</v>
      </c>
      <c r="G4" s="122" t="s">
        <v>0</v>
      </c>
      <c r="H4" s="122" t="s">
        <v>1</v>
      </c>
      <c r="I4" s="122" t="s">
        <v>2</v>
      </c>
      <c r="J4" s="122" t="s">
        <v>319</v>
      </c>
      <c r="K4" s="383"/>
      <c r="L4" s="383"/>
      <c r="M4" s="122" t="s">
        <v>0</v>
      </c>
      <c r="N4" s="122" t="s">
        <v>1</v>
      </c>
      <c r="O4" s="122" t="s">
        <v>2</v>
      </c>
      <c r="P4" s="122" t="s">
        <v>322</v>
      </c>
      <c r="Q4" s="383"/>
      <c r="R4" s="383"/>
      <c r="S4" s="122" t="s">
        <v>0</v>
      </c>
      <c r="T4" s="122" t="s">
        <v>41</v>
      </c>
      <c r="U4" s="122" t="s">
        <v>2</v>
      </c>
      <c r="V4" s="123" t="s">
        <v>323</v>
      </c>
      <c r="W4" s="382"/>
      <c r="X4" s="383"/>
      <c r="Y4" s="124"/>
      <c r="Z4" s="386"/>
      <c r="AA4" s="388"/>
      <c r="AB4" s="125" t="s">
        <v>71</v>
      </c>
      <c r="AC4" s="125" t="s">
        <v>73</v>
      </c>
      <c r="AD4" s="126" t="s">
        <v>72</v>
      </c>
      <c r="AE4" s="126" t="s">
        <v>102</v>
      </c>
      <c r="AF4" s="126" t="s">
        <v>74</v>
      </c>
      <c r="AG4" s="126" t="s">
        <v>75</v>
      </c>
      <c r="AH4" s="126" t="s">
        <v>76</v>
      </c>
      <c r="AI4" s="126" t="s">
        <v>77</v>
      </c>
      <c r="AJ4" s="127" t="s">
        <v>78</v>
      </c>
      <c r="AK4" s="127" t="s">
        <v>79</v>
      </c>
      <c r="AL4" s="127" t="s">
        <v>80</v>
      </c>
      <c r="AM4" s="127" t="s">
        <v>81</v>
      </c>
      <c r="AN4" s="128" t="s">
        <v>134</v>
      </c>
      <c r="AO4" s="128" t="s">
        <v>87</v>
      </c>
      <c r="AP4" s="128" t="s">
        <v>135</v>
      </c>
      <c r="AQ4" s="128" t="s">
        <v>84</v>
      </c>
      <c r="AR4" s="129" t="s">
        <v>85</v>
      </c>
      <c r="AS4" s="27"/>
    </row>
    <row r="5" spans="1:45" ht="12.75" customHeight="1" x14ac:dyDescent="0.2">
      <c r="A5" t="s">
        <v>339</v>
      </c>
      <c r="B5" t="s">
        <v>340</v>
      </c>
      <c r="C5" s="145">
        <v>82</v>
      </c>
      <c r="D5" s="145">
        <v>41</v>
      </c>
      <c r="E5" s="145">
        <v>527</v>
      </c>
      <c r="F5" s="145">
        <v>489</v>
      </c>
      <c r="G5" s="145">
        <v>842</v>
      </c>
      <c r="H5" s="145">
        <v>1441</v>
      </c>
      <c r="I5" s="145">
        <v>387</v>
      </c>
      <c r="J5" s="145">
        <v>2670</v>
      </c>
      <c r="K5" s="145">
        <v>74</v>
      </c>
      <c r="L5" s="145">
        <v>36</v>
      </c>
      <c r="M5" s="145">
        <v>11672</v>
      </c>
      <c r="N5" s="145">
        <v>3419</v>
      </c>
      <c r="O5" s="145">
        <v>1941</v>
      </c>
      <c r="P5" s="145">
        <v>17032</v>
      </c>
      <c r="Q5" s="145">
        <v>74</v>
      </c>
      <c r="R5" s="145">
        <v>230</v>
      </c>
      <c r="S5" s="145">
        <v>0</v>
      </c>
      <c r="T5" s="145">
        <v>0</v>
      </c>
      <c r="U5" s="145">
        <v>0</v>
      </c>
      <c r="V5" s="145">
        <v>0</v>
      </c>
      <c r="W5" s="145">
        <v>0</v>
      </c>
      <c r="X5" s="145">
        <v>0</v>
      </c>
      <c r="Y5" s="145"/>
      <c r="Z5" s="87">
        <v>22541.75</v>
      </c>
      <c r="AA5" s="88">
        <f>Z5/AA2</f>
        <v>5504.7008547008554</v>
      </c>
      <c r="AB5" s="91">
        <v>2.25</v>
      </c>
      <c r="AC5" s="94">
        <f t="shared" ref="AC5:AC48" si="0">(AB5*G5)</f>
        <v>1894.5</v>
      </c>
      <c r="AD5" s="91">
        <v>0</v>
      </c>
      <c r="AE5" s="94">
        <f t="shared" ref="AE5:AE51" si="1">(AD5*I5)</f>
        <v>0</v>
      </c>
      <c r="AF5" s="91">
        <v>3.75</v>
      </c>
      <c r="AG5" s="94">
        <f t="shared" ref="AG5:AG51" si="2">SUM(AF5*M5)</f>
        <v>43770</v>
      </c>
      <c r="AH5" s="91">
        <v>0</v>
      </c>
      <c r="AI5" s="94">
        <f t="shared" ref="AI5:AI51" si="3">(AH5*O5)</f>
        <v>0</v>
      </c>
      <c r="AJ5" s="91"/>
      <c r="AK5" s="94">
        <f t="shared" ref="AK5:AK51" si="4">AJ5*S5</f>
        <v>0</v>
      </c>
      <c r="AL5" s="91"/>
      <c r="AM5" s="94">
        <f t="shared" ref="AM5:AM51" si="5">AL5*U5</f>
        <v>0</v>
      </c>
      <c r="AN5" s="372" t="s">
        <v>86</v>
      </c>
      <c r="AO5" s="372" t="s">
        <v>86</v>
      </c>
      <c r="AP5" s="372" t="s">
        <v>86</v>
      </c>
      <c r="AQ5" s="372" t="s">
        <v>86</v>
      </c>
      <c r="AR5" s="93">
        <f t="shared" ref="AR5:AR51" si="6">Z5+AC5+AE5+AG5+AI5+AK5+AM5</f>
        <v>68206.25</v>
      </c>
    </row>
    <row r="6" spans="1:45" ht="12.75" customHeight="1" x14ac:dyDescent="0.2">
      <c r="A6" t="s">
        <v>341</v>
      </c>
      <c r="B6" t="s">
        <v>342</v>
      </c>
      <c r="C6" s="145">
        <v>51</v>
      </c>
      <c r="D6" s="145">
        <v>24</v>
      </c>
      <c r="E6" s="145">
        <v>242</v>
      </c>
      <c r="F6" s="145">
        <v>220</v>
      </c>
      <c r="G6" s="145">
        <v>447</v>
      </c>
      <c r="H6" s="145">
        <v>186</v>
      </c>
      <c r="I6" s="145">
        <v>148</v>
      </c>
      <c r="J6" s="145">
        <v>781</v>
      </c>
      <c r="K6" s="145">
        <v>74</v>
      </c>
      <c r="L6" s="145">
        <v>11</v>
      </c>
      <c r="M6" s="145">
        <v>4349</v>
      </c>
      <c r="N6" s="145">
        <v>2000</v>
      </c>
      <c r="O6" s="145">
        <v>921</v>
      </c>
      <c r="P6" s="145">
        <v>7270</v>
      </c>
      <c r="Q6" s="145">
        <v>74</v>
      </c>
      <c r="R6" s="145">
        <v>98</v>
      </c>
      <c r="S6" s="145">
        <v>0</v>
      </c>
      <c r="T6" s="145">
        <v>0</v>
      </c>
      <c r="U6" s="145">
        <v>0</v>
      </c>
      <c r="V6" s="145">
        <v>0</v>
      </c>
      <c r="W6" s="145">
        <v>0</v>
      </c>
      <c r="X6" s="145">
        <v>0</v>
      </c>
      <c r="Y6" s="145"/>
      <c r="Z6" s="89">
        <v>245.75</v>
      </c>
      <c r="AA6" s="90">
        <f>Z6/AA2</f>
        <v>60.012210012210019</v>
      </c>
      <c r="AB6" s="92">
        <v>2</v>
      </c>
      <c r="AC6" s="95">
        <f t="shared" si="0"/>
        <v>894</v>
      </c>
      <c r="AD6" s="92">
        <v>0</v>
      </c>
      <c r="AE6" s="95">
        <f t="shared" si="1"/>
        <v>0</v>
      </c>
      <c r="AF6" s="92">
        <v>3.25</v>
      </c>
      <c r="AG6" s="95">
        <f t="shared" si="2"/>
        <v>14134.25</v>
      </c>
      <c r="AH6" s="92">
        <v>0</v>
      </c>
      <c r="AI6" s="95">
        <f t="shared" si="3"/>
        <v>0</v>
      </c>
      <c r="AJ6" s="92"/>
      <c r="AK6" s="95">
        <f t="shared" si="4"/>
        <v>0</v>
      </c>
      <c r="AL6" s="92"/>
      <c r="AM6" s="95">
        <f t="shared" si="5"/>
        <v>0</v>
      </c>
      <c r="AN6" s="373"/>
      <c r="AO6" s="373"/>
      <c r="AP6" s="373"/>
      <c r="AQ6" s="373"/>
      <c r="AR6" s="93">
        <f t="shared" si="6"/>
        <v>15274</v>
      </c>
    </row>
    <row r="7" spans="1:45" ht="12.75" customHeight="1" x14ac:dyDescent="0.2">
      <c r="A7" t="s">
        <v>343</v>
      </c>
      <c r="B7" t="s">
        <v>344</v>
      </c>
      <c r="C7" s="145">
        <v>74</v>
      </c>
      <c r="D7" s="145">
        <v>33</v>
      </c>
      <c r="E7" s="145">
        <v>429</v>
      </c>
      <c r="F7" s="145">
        <v>403</v>
      </c>
      <c r="G7" s="145">
        <v>1010</v>
      </c>
      <c r="H7" s="145">
        <v>978</v>
      </c>
      <c r="I7" s="145">
        <v>354</v>
      </c>
      <c r="J7" s="145">
        <v>2342</v>
      </c>
      <c r="K7" s="145">
        <v>74</v>
      </c>
      <c r="L7" s="145">
        <v>32</v>
      </c>
      <c r="M7" s="145">
        <v>8550</v>
      </c>
      <c r="N7" s="145">
        <v>2257</v>
      </c>
      <c r="O7" s="145">
        <v>1081</v>
      </c>
      <c r="P7" s="145">
        <v>11888</v>
      </c>
      <c r="Q7" s="145">
        <v>74</v>
      </c>
      <c r="R7" s="145">
        <v>161</v>
      </c>
      <c r="S7" s="145">
        <v>0</v>
      </c>
      <c r="T7" s="145">
        <v>0</v>
      </c>
      <c r="U7" s="145">
        <v>0</v>
      </c>
      <c r="V7" s="145">
        <v>0</v>
      </c>
      <c r="W7" s="145">
        <v>0</v>
      </c>
      <c r="X7" s="145">
        <v>0</v>
      </c>
      <c r="Y7" s="145"/>
      <c r="Z7" s="89">
        <v>23729.35</v>
      </c>
      <c r="AA7" s="90">
        <f>Z7/AA2</f>
        <v>5794.7130647130643</v>
      </c>
      <c r="AB7" s="92">
        <v>2.15</v>
      </c>
      <c r="AC7" s="95">
        <f t="shared" si="0"/>
        <v>2171.5</v>
      </c>
      <c r="AD7" s="92">
        <v>0</v>
      </c>
      <c r="AE7" s="95">
        <f t="shared" si="1"/>
        <v>0</v>
      </c>
      <c r="AF7" s="92">
        <v>3.5</v>
      </c>
      <c r="AG7" s="95">
        <f t="shared" si="2"/>
        <v>29925</v>
      </c>
      <c r="AH7" s="92">
        <v>0</v>
      </c>
      <c r="AI7" s="95">
        <f t="shared" si="3"/>
        <v>0</v>
      </c>
      <c r="AJ7" s="92"/>
      <c r="AK7" s="95">
        <f t="shared" si="4"/>
        <v>0</v>
      </c>
      <c r="AL7" s="92"/>
      <c r="AM7" s="95">
        <f t="shared" si="5"/>
        <v>0</v>
      </c>
      <c r="AN7" s="373"/>
      <c r="AO7" s="373"/>
      <c r="AP7" s="373"/>
      <c r="AQ7" s="373"/>
      <c r="AR7" s="93">
        <f t="shared" si="6"/>
        <v>55825.85</v>
      </c>
    </row>
    <row r="8" spans="1:45" ht="12.75" customHeight="1" x14ac:dyDescent="0.2">
      <c r="A8" t="s">
        <v>345</v>
      </c>
      <c r="B8" t="s">
        <v>342</v>
      </c>
      <c r="C8" s="145">
        <v>49</v>
      </c>
      <c r="D8" s="145">
        <v>19</v>
      </c>
      <c r="E8" s="145">
        <v>211</v>
      </c>
      <c r="F8" s="145">
        <v>197</v>
      </c>
      <c r="G8" s="145">
        <v>420</v>
      </c>
      <c r="H8" s="145">
        <v>391</v>
      </c>
      <c r="I8" s="145">
        <v>92</v>
      </c>
      <c r="J8" s="145">
        <v>903</v>
      </c>
      <c r="K8" s="145">
        <v>74</v>
      </c>
      <c r="L8" s="145">
        <v>12</v>
      </c>
      <c r="M8" s="145">
        <v>3755</v>
      </c>
      <c r="N8" s="145">
        <v>2454</v>
      </c>
      <c r="O8" s="145">
        <v>890</v>
      </c>
      <c r="P8" s="145">
        <v>7099</v>
      </c>
      <c r="Q8" s="145">
        <v>74</v>
      </c>
      <c r="R8" s="145">
        <v>96</v>
      </c>
      <c r="S8" s="145">
        <v>0</v>
      </c>
      <c r="T8" s="145">
        <v>0</v>
      </c>
      <c r="U8" s="145">
        <v>0</v>
      </c>
      <c r="V8" s="145">
        <v>0</v>
      </c>
      <c r="W8" s="145">
        <v>0</v>
      </c>
      <c r="X8" s="145">
        <v>0</v>
      </c>
      <c r="Y8" s="145"/>
      <c r="Z8" s="89">
        <v>1380.2</v>
      </c>
      <c r="AA8" s="90">
        <f>Z8/AA2</f>
        <v>337.04517704517707</v>
      </c>
      <c r="AB8" s="92">
        <v>2</v>
      </c>
      <c r="AC8" s="95">
        <f t="shared" si="0"/>
        <v>840</v>
      </c>
      <c r="AD8" s="92">
        <v>0</v>
      </c>
      <c r="AE8" s="95">
        <f t="shared" si="1"/>
        <v>0</v>
      </c>
      <c r="AF8" s="92">
        <v>3.25</v>
      </c>
      <c r="AG8" s="95">
        <f t="shared" si="2"/>
        <v>12203.75</v>
      </c>
      <c r="AH8" s="92">
        <v>0</v>
      </c>
      <c r="AI8" s="95">
        <f t="shared" si="3"/>
        <v>0</v>
      </c>
      <c r="AJ8" s="92"/>
      <c r="AK8" s="95">
        <f t="shared" si="4"/>
        <v>0</v>
      </c>
      <c r="AL8" s="92"/>
      <c r="AM8" s="95">
        <f t="shared" si="5"/>
        <v>0</v>
      </c>
      <c r="AN8" s="373"/>
      <c r="AO8" s="373"/>
      <c r="AP8" s="373"/>
      <c r="AQ8" s="373"/>
      <c r="AR8" s="93">
        <f t="shared" si="6"/>
        <v>14423.95</v>
      </c>
    </row>
    <row r="9" spans="1:45" ht="12.75" customHeight="1" x14ac:dyDescent="0.2">
      <c r="A9" s="69"/>
      <c r="B9" s="69"/>
      <c r="C9" s="145"/>
      <c r="D9" s="145"/>
      <c r="E9" s="145"/>
      <c r="F9" s="145"/>
      <c r="G9" s="145"/>
      <c r="H9" s="145"/>
      <c r="I9" s="145"/>
      <c r="J9" s="145"/>
      <c r="K9" s="145"/>
      <c r="L9" s="145"/>
      <c r="M9" s="145"/>
      <c r="N9" s="145"/>
      <c r="O9" s="145"/>
      <c r="P9" s="145"/>
      <c r="Q9" s="145"/>
      <c r="R9" s="145"/>
      <c r="S9" s="145"/>
      <c r="T9" s="145"/>
      <c r="U9" s="145"/>
      <c r="V9" s="145"/>
      <c r="W9" s="145"/>
      <c r="X9" s="145"/>
      <c r="Y9" s="145"/>
      <c r="Z9" s="89"/>
      <c r="AA9" s="90">
        <f>Z9/AA2</f>
        <v>0</v>
      </c>
      <c r="AB9" s="92"/>
      <c r="AC9" s="95">
        <f t="shared" si="0"/>
        <v>0</v>
      </c>
      <c r="AD9" s="92"/>
      <c r="AE9" s="95">
        <f t="shared" si="1"/>
        <v>0</v>
      </c>
      <c r="AF9" s="92"/>
      <c r="AG9" s="95">
        <f t="shared" si="2"/>
        <v>0</v>
      </c>
      <c r="AH9" s="92"/>
      <c r="AI9" s="95">
        <f t="shared" si="3"/>
        <v>0</v>
      </c>
      <c r="AJ9" s="92"/>
      <c r="AK9" s="95">
        <f t="shared" si="4"/>
        <v>0</v>
      </c>
      <c r="AL9" s="92"/>
      <c r="AM9" s="95">
        <f t="shared" si="5"/>
        <v>0</v>
      </c>
      <c r="AN9" s="373"/>
      <c r="AO9" s="373"/>
      <c r="AP9" s="373"/>
      <c r="AQ9" s="373"/>
      <c r="AR9" s="93">
        <f t="shared" si="6"/>
        <v>0</v>
      </c>
    </row>
    <row r="10" spans="1:45" ht="12.75" customHeight="1" x14ac:dyDescent="0.2">
      <c r="A10" s="69"/>
      <c r="B10" s="69"/>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89"/>
      <c r="AA10" s="90">
        <f>Z10/AA2</f>
        <v>0</v>
      </c>
      <c r="AB10" s="92"/>
      <c r="AC10" s="95">
        <f t="shared" si="0"/>
        <v>0</v>
      </c>
      <c r="AD10" s="92"/>
      <c r="AE10" s="95">
        <f t="shared" si="1"/>
        <v>0</v>
      </c>
      <c r="AF10" s="92"/>
      <c r="AG10" s="95">
        <f t="shared" si="2"/>
        <v>0</v>
      </c>
      <c r="AH10" s="92"/>
      <c r="AI10" s="95">
        <f t="shared" si="3"/>
        <v>0</v>
      </c>
      <c r="AJ10" s="92"/>
      <c r="AK10" s="95">
        <f t="shared" si="4"/>
        <v>0</v>
      </c>
      <c r="AL10" s="92"/>
      <c r="AM10" s="95">
        <f t="shared" si="5"/>
        <v>0</v>
      </c>
      <c r="AN10" s="373"/>
      <c r="AO10" s="373"/>
      <c r="AP10" s="373"/>
      <c r="AQ10" s="373"/>
      <c r="AR10" s="93">
        <f t="shared" si="6"/>
        <v>0</v>
      </c>
    </row>
    <row r="11" spans="1:45" ht="12.75" customHeight="1" x14ac:dyDescent="0.2">
      <c r="A11" s="69"/>
      <c r="B11" s="69"/>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89"/>
      <c r="AA11" s="90">
        <f>Z11/AA2</f>
        <v>0</v>
      </c>
      <c r="AB11" s="92"/>
      <c r="AC11" s="95">
        <f t="shared" si="0"/>
        <v>0</v>
      </c>
      <c r="AD11" s="92"/>
      <c r="AE11" s="95">
        <f t="shared" si="1"/>
        <v>0</v>
      </c>
      <c r="AF11" s="92"/>
      <c r="AG11" s="95">
        <f t="shared" si="2"/>
        <v>0</v>
      </c>
      <c r="AH11" s="92"/>
      <c r="AI11" s="95">
        <f t="shared" si="3"/>
        <v>0</v>
      </c>
      <c r="AJ11" s="92"/>
      <c r="AK11" s="95">
        <f t="shared" si="4"/>
        <v>0</v>
      </c>
      <c r="AL11" s="92"/>
      <c r="AM11" s="95">
        <f t="shared" si="5"/>
        <v>0</v>
      </c>
      <c r="AN11" s="373"/>
      <c r="AO11" s="373"/>
      <c r="AP11" s="373"/>
      <c r="AQ11" s="373"/>
      <c r="AR11" s="93">
        <f t="shared" si="6"/>
        <v>0</v>
      </c>
    </row>
    <row r="12" spans="1:45" ht="12.75" customHeight="1" x14ac:dyDescent="0.2">
      <c r="A12" s="69"/>
      <c r="B12" s="69"/>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89"/>
      <c r="AA12" s="90">
        <f>Z12/AA2</f>
        <v>0</v>
      </c>
      <c r="AB12" s="92"/>
      <c r="AC12" s="95">
        <f t="shared" si="0"/>
        <v>0</v>
      </c>
      <c r="AD12" s="92"/>
      <c r="AE12" s="95">
        <f t="shared" si="1"/>
        <v>0</v>
      </c>
      <c r="AF12" s="92"/>
      <c r="AG12" s="95">
        <f t="shared" si="2"/>
        <v>0</v>
      </c>
      <c r="AH12" s="92"/>
      <c r="AI12" s="95">
        <f t="shared" si="3"/>
        <v>0</v>
      </c>
      <c r="AJ12" s="92"/>
      <c r="AK12" s="95">
        <f t="shared" si="4"/>
        <v>0</v>
      </c>
      <c r="AL12" s="92"/>
      <c r="AM12" s="95">
        <f t="shared" si="5"/>
        <v>0</v>
      </c>
      <c r="AN12" s="373"/>
      <c r="AO12" s="373"/>
      <c r="AP12" s="373"/>
      <c r="AQ12" s="373"/>
      <c r="AR12" s="93">
        <f t="shared" si="6"/>
        <v>0</v>
      </c>
    </row>
    <row r="13" spans="1:45" ht="12.75" customHeight="1" x14ac:dyDescent="0.2">
      <c r="A13" s="69"/>
      <c r="B13" s="69"/>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89"/>
      <c r="AA13" s="90">
        <f>Z13/AA2</f>
        <v>0</v>
      </c>
      <c r="AB13" s="92"/>
      <c r="AC13" s="95">
        <f t="shared" si="0"/>
        <v>0</v>
      </c>
      <c r="AD13" s="92"/>
      <c r="AE13" s="95">
        <f t="shared" si="1"/>
        <v>0</v>
      </c>
      <c r="AF13" s="92"/>
      <c r="AG13" s="95">
        <f t="shared" si="2"/>
        <v>0</v>
      </c>
      <c r="AH13" s="92"/>
      <c r="AI13" s="95">
        <f t="shared" si="3"/>
        <v>0</v>
      </c>
      <c r="AJ13" s="92"/>
      <c r="AK13" s="95">
        <f t="shared" si="4"/>
        <v>0</v>
      </c>
      <c r="AL13" s="92"/>
      <c r="AM13" s="95">
        <f t="shared" si="5"/>
        <v>0</v>
      </c>
      <c r="AN13" s="373"/>
      <c r="AO13" s="373"/>
      <c r="AP13" s="373"/>
      <c r="AQ13" s="373"/>
      <c r="AR13" s="93">
        <f t="shared" si="6"/>
        <v>0</v>
      </c>
    </row>
    <row r="14" spans="1:45" ht="12.75" customHeight="1" x14ac:dyDescent="0.2">
      <c r="A14" s="69"/>
      <c r="B14" s="69"/>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89"/>
      <c r="AA14" s="90">
        <f>Z14/AA2</f>
        <v>0</v>
      </c>
      <c r="AB14" s="92"/>
      <c r="AC14" s="95">
        <f t="shared" si="0"/>
        <v>0</v>
      </c>
      <c r="AD14" s="92"/>
      <c r="AE14" s="95">
        <f t="shared" si="1"/>
        <v>0</v>
      </c>
      <c r="AF14" s="92"/>
      <c r="AG14" s="95">
        <f t="shared" si="2"/>
        <v>0</v>
      </c>
      <c r="AH14" s="92"/>
      <c r="AI14" s="95">
        <f t="shared" si="3"/>
        <v>0</v>
      </c>
      <c r="AJ14" s="92"/>
      <c r="AK14" s="95">
        <f t="shared" si="4"/>
        <v>0</v>
      </c>
      <c r="AL14" s="92"/>
      <c r="AM14" s="95">
        <f t="shared" si="5"/>
        <v>0</v>
      </c>
      <c r="AN14" s="373"/>
      <c r="AO14" s="373"/>
      <c r="AP14" s="373"/>
      <c r="AQ14" s="373"/>
      <c r="AR14" s="93">
        <f t="shared" si="6"/>
        <v>0</v>
      </c>
    </row>
    <row r="15" spans="1:45" ht="12.75" customHeight="1" x14ac:dyDescent="0.2">
      <c r="A15" s="110"/>
      <c r="B15" s="110"/>
      <c r="C15" s="144"/>
      <c r="D15" s="144"/>
      <c r="E15" s="144"/>
      <c r="F15" s="144"/>
      <c r="G15" s="144"/>
      <c r="H15" s="144"/>
      <c r="I15" s="144"/>
      <c r="J15" s="144"/>
      <c r="K15" s="144"/>
      <c r="L15" s="144"/>
      <c r="M15" s="144"/>
      <c r="N15" s="144"/>
      <c r="O15" s="144"/>
      <c r="P15" s="144"/>
      <c r="Q15" s="144"/>
      <c r="R15" s="144"/>
      <c r="S15" s="144"/>
      <c r="T15" s="144"/>
      <c r="U15" s="144"/>
      <c r="V15" s="144"/>
      <c r="W15" s="144"/>
      <c r="X15" s="144"/>
      <c r="Y15" s="145"/>
      <c r="Z15" s="89"/>
      <c r="AA15" s="90">
        <f>Z15/AA2</f>
        <v>0</v>
      </c>
      <c r="AB15" s="92"/>
      <c r="AC15" s="95">
        <f t="shared" si="0"/>
        <v>0</v>
      </c>
      <c r="AD15" s="92"/>
      <c r="AE15" s="95">
        <f t="shared" si="1"/>
        <v>0</v>
      </c>
      <c r="AF15" s="92"/>
      <c r="AG15" s="95">
        <f t="shared" si="2"/>
        <v>0</v>
      </c>
      <c r="AH15" s="92"/>
      <c r="AI15" s="95">
        <f t="shared" si="3"/>
        <v>0</v>
      </c>
      <c r="AJ15" s="92"/>
      <c r="AK15" s="95">
        <f t="shared" si="4"/>
        <v>0</v>
      </c>
      <c r="AL15" s="92"/>
      <c r="AM15" s="95">
        <f t="shared" si="5"/>
        <v>0</v>
      </c>
      <c r="AN15" s="373"/>
      <c r="AO15" s="373"/>
      <c r="AP15" s="373"/>
      <c r="AQ15" s="373"/>
      <c r="AR15" s="93">
        <f t="shared" si="6"/>
        <v>0</v>
      </c>
    </row>
    <row r="16" spans="1:45" ht="12.75" customHeight="1" x14ac:dyDescent="0.2">
      <c r="A16" s="110"/>
      <c r="B16" s="110"/>
      <c r="C16" s="144"/>
      <c r="D16" s="144"/>
      <c r="E16" s="144"/>
      <c r="F16" s="144"/>
      <c r="G16" s="144"/>
      <c r="H16" s="144"/>
      <c r="I16" s="144"/>
      <c r="J16" s="144"/>
      <c r="K16" s="144"/>
      <c r="L16" s="144"/>
      <c r="M16" s="144"/>
      <c r="N16" s="144"/>
      <c r="O16" s="144"/>
      <c r="P16" s="144"/>
      <c r="Q16" s="144"/>
      <c r="R16" s="144"/>
      <c r="S16" s="144"/>
      <c r="T16" s="144"/>
      <c r="U16" s="144"/>
      <c r="V16" s="144"/>
      <c r="W16" s="144"/>
      <c r="X16" s="144"/>
      <c r="Y16" s="145"/>
      <c r="Z16" s="89"/>
      <c r="AA16" s="90">
        <f>Z16/AA2</f>
        <v>0</v>
      </c>
      <c r="AB16" s="92"/>
      <c r="AC16" s="95">
        <f t="shared" si="0"/>
        <v>0</v>
      </c>
      <c r="AD16" s="92"/>
      <c r="AE16" s="95">
        <f t="shared" si="1"/>
        <v>0</v>
      </c>
      <c r="AF16" s="92"/>
      <c r="AG16" s="95">
        <f t="shared" si="2"/>
        <v>0</v>
      </c>
      <c r="AH16" s="92"/>
      <c r="AI16" s="95">
        <f t="shared" si="3"/>
        <v>0</v>
      </c>
      <c r="AJ16" s="92"/>
      <c r="AK16" s="95">
        <f t="shared" si="4"/>
        <v>0</v>
      </c>
      <c r="AL16" s="92"/>
      <c r="AM16" s="95">
        <f t="shared" si="5"/>
        <v>0</v>
      </c>
      <c r="AN16" s="373"/>
      <c r="AO16" s="373"/>
      <c r="AP16" s="373"/>
      <c r="AQ16" s="373"/>
      <c r="AR16" s="93">
        <f t="shared" si="6"/>
        <v>0</v>
      </c>
    </row>
    <row r="17" spans="1:44" ht="12.75" customHeight="1" x14ac:dyDescent="0.2">
      <c r="A17" s="110"/>
      <c r="B17" s="110"/>
      <c r="C17" s="144"/>
      <c r="D17" s="144"/>
      <c r="E17" s="144"/>
      <c r="F17" s="144"/>
      <c r="G17" s="144"/>
      <c r="H17" s="144"/>
      <c r="I17" s="144"/>
      <c r="J17" s="144"/>
      <c r="K17" s="144"/>
      <c r="L17" s="144"/>
      <c r="M17" s="144"/>
      <c r="N17" s="144"/>
      <c r="O17" s="144"/>
      <c r="P17" s="144"/>
      <c r="Q17" s="144"/>
      <c r="R17" s="144"/>
      <c r="S17" s="144"/>
      <c r="T17" s="144"/>
      <c r="U17" s="144"/>
      <c r="V17" s="144"/>
      <c r="W17" s="144"/>
      <c r="X17" s="144"/>
      <c r="Y17" s="145"/>
      <c r="Z17" s="89"/>
      <c r="AA17" s="90">
        <f>Z17/AA2</f>
        <v>0</v>
      </c>
      <c r="AB17" s="92"/>
      <c r="AC17" s="95">
        <f t="shared" si="0"/>
        <v>0</v>
      </c>
      <c r="AD17" s="92"/>
      <c r="AE17" s="95">
        <f t="shared" si="1"/>
        <v>0</v>
      </c>
      <c r="AF17" s="92"/>
      <c r="AG17" s="95">
        <f t="shared" si="2"/>
        <v>0</v>
      </c>
      <c r="AH17" s="92"/>
      <c r="AI17" s="95">
        <f t="shared" si="3"/>
        <v>0</v>
      </c>
      <c r="AJ17" s="92"/>
      <c r="AK17" s="95">
        <f t="shared" si="4"/>
        <v>0</v>
      </c>
      <c r="AL17" s="92"/>
      <c r="AM17" s="95">
        <f t="shared" si="5"/>
        <v>0</v>
      </c>
      <c r="AN17" s="373"/>
      <c r="AO17" s="373"/>
      <c r="AP17" s="373"/>
      <c r="AQ17" s="373"/>
      <c r="AR17" s="93">
        <f t="shared" si="6"/>
        <v>0</v>
      </c>
    </row>
    <row r="18" spans="1:44" ht="12.75" customHeight="1" x14ac:dyDescent="0.2">
      <c r="A18" s="110"/>
      <c r="B18" s="110"/>
      <c r="C18" s="144"/>
      <c r="D18" s="144"/>
      <c r="E18" s="144"/>
      <c r="F18" s="144"/>
      <c r="G18" s="144"/>
      <c r="H18" s="144"/>
      <c r="I18" s="144"/>
      <c r="J18" s="144"/>
      <c r="K18" s="144"/>
      <c r="L18" s="144"/>
      <c r="M18" s="144"/>
      <c r="N18" s="144"/>
      <c r="O18" s="144"/>
      <c r="P18" s="144"/>
      <c r="Q18" s="144"/>
      <c r="R18" s="144"/>
      <c r="S18" s="144"/>
      <c r="T18" s="144"/>
      <c r="U18" s="144"/>
      <c r="V18" s="144"/>
      <c r="W18" s="144"/>
      <c r="X18" s="144"/>
      <c r="Y18" s="145"/>
      <c r="Z18" s="89"/>
      <c r="AA18" s="90">
        <f>Z18/AA2</f>
        <v>0</v>
      </c>
      <c r="AB18" s="92"/>
      <c r="AC18" s="95">
        <f t="shared" si="0"/>
        <v>0</v>
      </c>
      <c r="AD18" s="92"/>
      <c r="AE18" s="95">
        <f t="shared" si="1"/>
        <v>0</v>
      </c>
      <c r="AF18" s="92"/>
      <c r="AG18" s="95">
        <f t="shared" si="2"/>
        <v>0</v>
      </c>
      <c r="AH18" s="92"/>
      <c r="AI18" s="95">
        <f t="shared" si="3"/>
        <v>0</v>
      </c>
      <c r="AJ18" s="92"/>
      <c r="AK18" s="95">
        <f t="shared" si="4"/>
        <v>0</v>
      </c>
      <c r="AL18" s="92"/>
      <c r="AM18" s="95">
        <f t="shared" si="5"/>
        <v>0</v>
      </c>
      <c r="AN18" s="373"/>
      <c r="AO18" s="373"/>
      <c r="AP18" s="373"/>
      <c r="AQ18" s="373"/>
      <c r="AR18" s="93">
        <f t="shared" si="6"/>
        <v>0</v>
      </c>
    </row>
    <row r="19" spans="1:44" ht="12.75" customHeight="1" x14ac:dyDescent="0.2">
      <c r="A19" s="110"/>
      <c r="B19" s="110"/>
      <c r="C19" s="144"/>
      <c r="D19" s="144"/>
      <c r="E19" s="144"/>
      <c r="F19" s="144"/>
      <c r="G19" s="144"/>
      <c r="H19" s="144"/>
      <c r="I19" s="144"/>
      <c r="J19" s="144"/>
      <c r="K19" s="144"/>
      <c r="L19" s="144"/>
      <c r="M19" s="144"/>
      <c r="N19" s="144"/>
      <c r="O19" s="144"/>
      <c r="P19" s="144"/>
      <c r="Q19" s="144"/>
      <c r="R19" s="144"/>
      <c r="S19" s="144"/>
      <c r="T19" s="144"/>
      <c r="U19" s="144"/>
      <c r="V19" s="144"/>
      <c r="W19" s="144"/>
      <c r="X19" s="144"/>
      <c r="Y19" s="145"/>
      <c r="Z19" s="89"/>
      <c r="AA19" s="90">
        <f>Z19/AA2</f>
        <v>0</v>
      </c>
      <c r="AB19" s="92"/>
      <c r="AC19" s="95">
        <f t="shared" si="0"/>
        <v>0</v>
      </c>
      <c r="AD19" s="92"/>
      <c r="AE19" s="95">
        <f t="shared" si="1"/>
        <v>0</v>
      </c>
      <c r="AF19" s="92"/>
      <c r="AG19" s="95">
        <f t="shared" si="2"/>
        <v>0</v>
      </c>
      <c r="AH19" s="92"/>
      <c r="AI19" s="95">
        <f t="shared" si="3"/>
        <v>0</v>
      </c>
      <c r="AJ19" s="92"/>
      <c r="AK19" s="95">
        <f t="shared" si="4"/>
        <v>0</v>
      </c>
      <c r="AL19" s="92"/>
      <c r="AM19" s="95">
        <f t="shared" si="5"/>
        <v>0</v>
      </c>
      <c r="AN19" s="373"/>
      <c r="AO19" s="373"/>
      <c r="AP19" s="373"/>
      <c r="AQ19" s="373"/>
      <c r="AR19" s="93">
        <f t="shared" si="6"/>
        <v>0</v>
      </c>
    </row>
    <row r="20" spans="1:44" ht="12.75" customHeight="1" x14ac:dyDescent="0.2">
      <c r="A20" s="110"/>
      <c r="B20" s="110"/>
      <c r="C20" s="144"/>
      <c r="D20" s="144"/>
      <c r="E20" s="144"/>
      <c r="F20" s="144"/>
      <c r="G20" s="144"/>
      <c r="H20" s="144"/>
      <c r="I20" s="144"/>
      <c r="J20" s="144"/>
      <c r="K20" s="144"/>
      <c r="L20" s="144"/>
      <c r="M20" s="144"/>
      <c r="N20" s="144"/>
      <c r="O20" s="144"/>
      <c r="P20" s="144"/>
      <c r="Q20" s="144"/>
      <c r="R20" s="144"/>
      <c r="S20" s="144"/>
      <c r="T20" s="144"/>
      <c r="U20" s="144"/>
      <c r="V20" s="144"/>
      <c r="W20" s="144"/>
      <c r="X20" s="144"/>
      <c r="Y20" s="145"/>
      <c r="Z20" s="89"/>
      <c r="AA20" s="90">
        <f>Z20/AA2</f>
        <v>0</v>
      </c>
      <c r="AB20" s="92"/>
      <c r="AC20" s="95">
        <f t="shared" si="0"/>
        <v>0</v>
      </c>
      <c r="AD20" s="92"/>
      <c r="AE20" s="95">
        <f t="shared" si="1"/>
        <v>0</v>
      </c>
      <c r="AF20" s="92"/>
      <c r="AG20" s="95">
        <f t="shared" si="2"/>
        <v>0</v>
      </c>
      <c r="AH20" s="92"/>
      <c r="AI20" s="95">
        <f t="shared" si="3"/>
        <v>0</v>
      </c>
      <c r="AJ20" s="92"/>
      <c r="AK20" s="95">
        <f t="shared" si="4"/>
        <v>0</v>
      </c>
      <c r="AL20" s="92"/>
      <c r="AM20" s="95">
        <f t="shared" si="5"/>
        <v>0</v>
      </c>
      <c r="AN20" s="373"/>
      <c r="AO20" s="373"/>
      <c r="AP20" s="373"/>
      <c r="AQ20" s="373"/>
      <c r="AR20" s="93">
        <f t="shared" si="6"/>
        <v>0</v>
      </c>
    </row>
    <row r="21" spans="1:44" ht="12.75" customHeight="1" x14ac:dyDescent="0.2">
      <c r="A21" s="110"/>
      <c r="B21" s="110"/>
      <c r="C21" s="144"/>
      <c r="D21" s="144"/>
      <c r="E21" s="144"/>
      <c r="F21" s="144"/>
      <c r="G21" s="144"/>
      <c r="H21" s="144"/>
      <c r="I21" s="144"/>
      <c r="J21" s="144"/>
      <c r="K21" s="144"/>
      <c r="L21" s="144"/>
      <c r="M21" s="144"/>
      <c r="N21" s="144"/>
      <c r="O21" s="144"/>
      <c r="P21" s="144"/>
      <c r="Q21" s="144"/>
      <c r="R21" s="144"/>
      <c r="S21" s="144"/>
      <c r="T21" s="144"/>
      <c r="U21" s="144"/>
      <c r="V21" s="144"/>
      <c r="W21" s="144"/>
      <c r="X21" s="144"/>
      <c r="Y21" s="145"/>
      <c r="Z21" s="89"/>
      <c r="AA21" s="90">
        <f>Z21/AA2</f>
        <v>0</v>
      </c>
      <c r="AB21" s="92"/>
      <c r="AC21" s="95">
        <f t="shared" si="0"/>
        <v>0</v>
      </c>
      <c r="AD21" s="92"/>
      <c r="AE21" s="95">
        <f t="shared" si="1"/>
        <v>0</v>
      </c>
      <c r="AF21" s="92"/>
      <c r="AG21" s="95">
        <f t="shared" si="2"/>
        <v>0</v>
      </c>
      <c r="AH21" s="92"/>
      <c r="AI21" s="95">
        <f t="shared" si="3"/>
        <v>0</v>
      </c>
      <c r="AJ21" s="92"/>
      <c r="AK21" s="95">
        <f t="shared" si="4"/>
        <v>0</v>
      </c>
      <c r="AL21" s="92"/>
      <c r="AM21" s="95">
        <f t="shared" si="5"/>
        <v>0</v>
      </c>
      <c r="AN21" s="373"/>
      <c r="AO21" s="373"/>
      <c r="AP21" s="373"/>
      <c r="AQ21" s="373"/>
      <c r="AR21" s="93">
        <f t="shared" si="6"/>
        <v>0</v>
      </c>
    </row>
    <row r="22" spans="1:44" ht="12.75" customHeight="1" x14ac:dyDescent="0.2">
      <c r="A22" s="110"/>
      <c r="B22" s="110"/>
      <c r="C22" s="144"/>
      <c r="D22" s="144"/>
      <c r="E22" s="144"/>
      <c r="F22" s="144"/>
      <c r="G22" s="144"/>
      <c r="H22" s="144"/>
      <c r="I22" s="144"/>
      <c r="J22" s="144"/>
      <c r="K22" s="144"/>
      <c r="L22" s="144"/>
      <c r="M22" s="144"/>
      <c r="N22" s="144"/>
      <c r="O22" s="144"/>
      <c r="P22" s="144"/>
      <c r="Q22" s="144"/>
      <c r="R22" s="144"/>
      <c r="S22" s="144"/>
      <c r="T22" s="144"/>
      <c r="U22" s="144"/>
      <c r="V22" s="144"/>
      <c r="W22" s="144"/>
      <c r="X22" s="144"/>
      <c r="Y22" s="145"/>
      <c r="Z22" s="89"/>
      <c r="AA22" s="90">
        <f>Z22/AA2</f>
        <v>0</v>
      </c>
      <c r="AB22" s="92"/>
      <c r="AC22" s="95">
        <f t="shared" si="0"/>
        <v>0</v>
      </c>
      <c r="AD22" s="92"/>
      <c r="AE22" s="95">
        <f t="shared" si="1"/>
        <v>0</v>
      </c>
      <c r="AF22" s="92"/>
      <c r="AG22" s="95">
        <f t="shared" si="2"/>
        <v>0</v>
      </c>
      <c r="AH22" s="92"/>
      <c r="AI22" s="95">
        <f t="shared" si="3"/>
        <v>0</v>
      </c>
      <c r="AJ22" s="92"/>
      <c r="AK22" s="95">
        <f t="shared" si="4"/>
        <v>0</v>
      </c>
      <c r="AL22" s="92"/>
      <c r="AM22" s="95">
        <f t="shared" si="5"/>
        <v>0</v>
      </c>
      <c r="AN22" s="373"/>
      <c r="AO22" s="373"/>
      <c r="AP22" s="373"/>
      <c r="AQ22" s="373"/>
      <c r="AR22" s="93">
        <f t="shared" si="6"/>
        <v>0</v>
      </c>
    </row>
    <row r="23" spans="1:44" ht="12.75" customHeight="1" x14ac:dyDescent="0.2">
      <c r="A23" s="110"/>
      <c r="B23" s="110"/>
      <c r="C23" s="144"/>
      <c r="D23" s="144"/>
      <c r="E23" s="144"/>
      <c r="F23" s="144"/>
      <c r="G23" s="144"/>
      <c r="H23" s="144"/>
      <c r="I23" s="144"/>
      <c r="J23" s="144"/>
      <c r="K23" s="144"/>
      <c r="L23" s="144"/>
      <c r="M23" s="144"/>
      <c r="N23" s="144"/>
      <c r="O23" s="144"/>
      <c r="P23" s="144"/>
      <c r="Q23" s="144"/>
      <c r="R23" s="144"/>
      <c r="S23" s="144"/>
      <c r="T23" s="144"/>
      <c r="U23" s="144"/>
      <c r="V23" s="144"/>
      <c r="W23" s="144"/>
      <c r="X23" s="144"/>
      <c r="Y23" s="145"/>
      <c r="Z23" s="89"/>
      <c r="AA23" s="90">
        <f>Z23/AA2</f>
        <v>0</v>
      </c>
      <c r="AB23" s="92"/>
      <c r="AC23" s="95">
        <f t="shared" si="0"/>
        <v>0</v>
      </c>
      <c r="AD23" s="92"/>
      <c r="AE23" s="95">
        <f t="shared" si="1"/>
        <v>0</v>
      </c>
      <c r="AF23" s="92"/>
      <c r="AG23" s="95">
        <f t="shared" si="2"/>
        <v>0</v>
      </c>
      <c r="AH23" s="92"/>
      <c r="AI23" s="95">
        <f t="shared" si="3"/>
        <v>0</v>
      </c>
      <c r="AJ23" s="92"/>
      <c r="AK23" s="95">
        <f t="shared" si="4"/>
        <v>0</v>
      </c>
      <c r="AL23" s="92"/>
      <c r="AM23" s="95">
        <f t="shared" si="5"/>
        <v>0</v>
      </c>
      <c r="AN23" s="373"/>
      <c r="AO23" s="373"/>
      <c r="AP23" s="373"/>
      <c r="AQ23" s="373"/>
      <c r="AR23" s="93">
        <f t="shared" si="6"/>
        <v>0</v>
      </c>
    </row>
    <row r="24" spans="1:44" ht="12.75" customHeight="1" x14ac:dyDescent="0.2">
      <c r="A24" s="110"/>
      <c r="B24" s="110"/>
      <c r="C24" s="144"/>
      <c r="D24" s="144"/>
      <c r="E24" s="144"/>
      <c r="F24" s="144"/>
      <c r="G24" s="144"/>
      <c r="H24" s="144"/>
      <c r="I24" s="144"/>
      <c r="J24" s="144"/>
      <c r="K24" s="144"/>
      <c r="L24" s="144"/>
      <c r="M24" s="144"/>
      <c r="N24" s="144"/>
      <c r="O24" s="144"/>
      <c r="P24" s="144"/>
      <c r="Q24" s="144"/>
      <c r="R24" s="144"/>
      <c r="S24" s="144"/>
      <c r="T24" s="144"/>
      <c r="U24" s="144"/>
      <c r="V24" s="144"/>
      <c r="W24" s="144"/>
      <c r="X24" s="144"/>
      <c r="Y24" s="145"/>
      <c r="Z24" s="89"/>
      <c r="AA24" s="90">
        <f>Z24/AA2</f>
        <v>0</v>
      </c>
      <c r="AB24" s="92"/>
      <c r="AC24" s="95">
        <f t="shared" si="0"/>
        <v>0</v>
      </c>
      <c r="AD24" s="92"/>
      <c r="AE24" s="95">
        <f t="shared" si="1"/>
        <v>0</v>
      </c>
      <c r="AF24" s="92"/>
      <c r="AG24" s="95">
        <f t="shared" si="2"/>
        <v>0</v>
      </c>
      <c r="AH24" s="92"/>
      <c r="AI24" s="95">
        <f t="shared" si="3"/>
        <v>0</v>
      </c>
      <c r="AJ24" s="92"/>
      <c r="AK24" s="95">
        <f t="shared" si="4"/>
        <v>0</v>
      </c>
      <c r="AL24" s="92"/>
      <c r="AM24" s="95">
        <f t="shared" si="5"/>
        <v>0</v>
      </c>
      <c r="AN24" s="373"/>
      <c r="AO24" s="373"/>
      <c r="AP24" s="373"/>
      <c r="AQ24" s="373"/>
      <c r="AR24" s="93">
        <f t="shared" si="6"/>
        <v>0</v>
      </c>
    </row>
    <row r="25" spans="1:44" ht="12.75" customHeight="1" x14ac:dyDescent="0.2">
      <c r="A25" s="110"/>
      <c r="B25" s="110"/>
      <c r="C25" s="144"/>
      <c r="D25" s="144"/>
      <c r="E25" s="144"/>
      <c r="F25" s="144"/>
      <c r="G25" s="144"/>
      <c r="H25" s="144"/>
      <c r="I25" s="144"/>
      <c r="J25" s="144"/>
      <c r="K25" s="144"/>
      <c r="L25" s="144"/>
      <c r="M25" s="144"/>
      <c r="N25" s="144"/>
      <c r="O25" s="144"/>
      <c r="P25" s="144"/>
      <c r="Q25" s="144"/>
      <c r="R25" s="144"/>
      <c r="S25" s="144"/>
      <c r="T25" s="144"/>
      <c r="U25" s="144"/>
      <c r="V25" s="144"/>
      <c r="W25" s="144"/>
      <c r="X25" s="144"/>
      <c r="Y25" s="145"/>
      <c r="Z25" s="89"/>
      <c r="AA25" s="90">
        <f>Z25/AA2</f>
        <v>0</v>
      </c>
      <c r="AB25" s="92"/>
      <c r="AC25" s="95">
        <f t="shared" si="0"/>
        <v>0</v>
      </c>
      <c r="AD25" s="92"/>
      <c r="AE25" s="95">
        <f t="shared" si="1"/>
        <v>0</v>
      </c>
      <c r="AF25" s="92"/>
      <c r="AG25" s="95">
        <f t="shared" si="2"/>
        <v>0</v>
      </c>
      <c r="AH25" s="92"/>
      <c r="AI25" s="95">
        <f t="shared" si="3"/>
        <v>0</v>
      </c>
      <c r="AJ25" s="92"/>
      <c r="AK25" s="95">
        <f t="shared" si="4"/>
        <v>0</v>
      </c>
      <c r="AL25" s="92"/>
      <c r="AM25" s="95">
        <f t="shared" si="5"/>
        <v>0</v>
      </c>
      <c r="AN25" s="373"/>
      <c r="AO25" s="373"/>
      <c r="AP25" s="373"/>
      <c r="AQ25" s="373"/>
      <c r="AR25" s="93">
        <f t="shared" si="6"/>
        <v>0</v>
      </c>
    </row>
    <row r="26" spans="1:44" ht="12.75" customHeight="1" x14ac:dyDescent="0.2">
      <c r="A26" s="110"/>
      <c r="B26" s="110"/>
      <c r="C26" s="144"/>
      <c r="D26" s="144"/>
      <c r="E26" s="144"/>
      <c r="F26" s="144"/>
      <c r="G26" s="144"/>
      <c r="H26" s="144"/>
      <c r="I26" s="144"/>
      <c r="J26" s="144"/>
      <c r="K26" s="144"/>
      <c r="L26" s="144"/>
      <c r="M26" s="144"/>
      <c r="N26" s="144"/>
      <c r="O26" s="144"/>
      <c r="P26" s="144"/>
      <c r="Q26" s="144"/>
      <c r="R26" s="144"/>
      <c r="S26" s="144"/>
      <c r="T26" s="144"/>
      <c r="U26" s="144"/>
      <c r="V26" s="144"/>
      <c r="W26" s="144"/>
      <c r="X26" s="144"/>
      <c r="Y26" s="145"/>
      <c r="Z26" s="89"/>
      <c r="AA26" s="90">
        <f>Z26/AA2</f>
        <v>0</v>
      </c>
      <c r="AB26" s="92"/>
      <c r="AC26" s="95">
        <f t="shared" si="0"/>
        <v>0</v>
      </c>
      <c r="AD26" s="92"/>
      <c r="AE26" s="95">
        <f t="shared" si="1"/>
        <v>0</v>
      </c>
      <c r="AF26" s="92"/>
      <c r="AG26" s="95">
        <f t="shared" si="2"/>
        <v>0</v>
      </c>
      <c r="AH26" s="92"/>
      <c r="AI26" s="95">
        <f t="shared" si="3"/>
        <v>0</v>
      </c>
      <c r="AJ26" s="92"/>
      <c r="AK26" s="95">
        <f t="shared" si="4"/>
        <v>0</v>
      </c>
      <c r="AL26" s="92"/>
      <c r="AM26" s="95">
        <f t="shared" si="5"/>
        <v>0</v>
      </c>
      <c r="AN26" s="373"/>
      <c r="AO26" s="373"/>
      <c r="AP26" s="373"/>
      <c r="AQ26" s="373"/>
      <c r="AR26" s="93">
        <f t="shared" si="6"/>
        <v>0</v>
      </c>
    </row>
    <row r="27" spans="1:44" ht="12.75" customHeight="1" x14ac:dyDescent="0.2">
      <c r="A27" s="110"/>
      <c r="B27" s="110"/>
      <c r="C27" s="144"/>
      <c r="D27" s="144"/>
      <c r="E27" s="144"/>
      <c r="F27" s="144"/>
      <c r="G27" s="144"/>
      <c r="H27" s="144"/>
      <c r="I27" s="144"/>
      <c r="J27" s="144"/>
      <c r="K27" s="144"/>
      <c r="L27" s="144"/>
      <c r="M27" s="144"/>
      <c r="N27" s="144"/>
      <c r="O27" s="144"/>
      <c r="P27" s="144"/>
      <c r="Q27" s="144"/>
      <c r="R27" s="144"/>
      <c r="S27" s="144"/>
      <c r="T27" s="144"/>
      <c r="U27" s="144"/>
      <c r="V27" s="144"/>
      <c r="W27" s="144"/>
      <c r="X27" s="144"/>
      <c r="Y27" s="145"/>
      <c r="Z27" s="89"/>
      <c r="AA27" s="90">
        <f>Z27/AA2</f>
        <v>0</v>
      </c>
      <c r="AB27" s="92"/>
      <c r="AC27" s="95">
        <f t="shared" si="0"/>
        <v>0</v>
      </c>
      <c r="AD27" s="92"/>
      <c r="AE27" s="95">
        <f t="shared" si="1"/>
        <v>0</v>
      </c>
      <c r="AF27" s="92"/>
      <c r="AG27" s="95">
        <f t="shared" si="2"/>
        <v>0</v>
      </c>
      <c r="AH27" s="92"/>
      <c r="AI27" s="95">
        <f t="shared" si="3"/>
        <v>0</v>
      </c>
      <c r="AJ27" s="92"/>
      <c r="AK27" s="95">
        <f t="shared" si="4"/>
        <v>0</v>
      </c>
      <c r="AL27" s="92"/>
      <c r="AM27" s="95">
        <f t="shared" si="5"/>
        <v>0</v>
      </c>
      <c r="AN27" s="373"/>
      <c r="AO27" s="373"/>
      <c r="AP27" s="373"/>
      <c r="AQ27" s="373"/>
      <c r="AR27" s="93">
        <f t="shared" si="6"/>
        <v>0</v>
      </c>
    </row>
    <row r="28" spans="1:44" ht="12.75" customHeight="1" x14ac:dyDescent="0.2">
      <c r="A28" s="110"/>
      <c r="B28" s="110"/>
      <c r="C28" s="144"/>
      <c r="D28" s="144"/>
      <c r="E28" s="144"/>
      <c r="F28" s="144"/>
      <c r="G28" s="144"/>
      <c r="H28" s="144"/>
      <c r="I28" s="144"/>
      <c r="J28" s="144"/>
      <c r="K28" s="144"/>
      <c r="L28" s="144"/>
      <c r="M28" s="144"/>
      <c r="N28" s="144"/>
      <c r="O28" s="144"/>
      <c r="P28" s="144"/>
      <c r="Q28" s="144"/>
      <c r="R28" s="144"/>
      <c r="S28" s="144"/>
      <c r="T28" s="144"/>
      <c r="U28" s="144"/>
      <c r="V28" s="144"/>
      <c r="W28" s="144"/>
      <c r="X28" s="144"/>
      <c r="Y28" s="145"/>
      <c r="Z28" s="89"/>
      <c r="AA28" s="90">
        <f>Z28/AA2</f>
        <v>0</v>
      </c>
      <c r="AB28" s="92"/>
      <c r="AC28" s="95">
        <f t="shared" si="0"/>
        <v>0</v>
      </c>
      <c r="AD28" s="92"/>
      <c r="AE28" s="95">
        <f t="shared" si="1"/>
        <v>0</v>
      </c>
      <c r="AF28" s="92"/>
      <c r="AG28" s="95">
        <f t="shared" si="2"/>
        <v>0</v>
      </c>
      <c r="AH28" s="92"/>
      <c r="AI28" s="95">
        <f t="shared" si="3"/>
        <v>0</v>
      </c>
      <c r="AJ28" s="92"/>
      <c r="AK28" s="95">
        <f t="shared" si="4"/>
        <v>0</v>
      </c>
      <c r="AL28" s="92"/>
      <c r="AM28" s="95">
        <f t="shared" si="5"/>
        <v>0</v>
      </c>
      <c r="AN28" s="373"/>
      <c r="AO28" s="373"/>
      <c r="AP28" s="373"/>
      <c r="AQ28" s="373"/>
      <c r="AR28" s="93">
        <f t="shared" si="6"/>
        <v>0</v>
      </c>
    </row>
    <row r="29" spans="1:44" ht="12.75" customHeight="1" x14ac:dyDescent="0.2">
      <c r="A29" s="110"/>
      <c r="B29" s="110"/>
      <c r="C29" s="144"/>
      <c r="D29" s="144"/>
      <c r="E29" s="144"/>
      <c r="F29" s="144"/>
      <c r="G29" s="144"/>
      <c r="H29" s="144"/>
      <c r="I29" s="144"/>
      <c r="J29" s="144"/>
      <c r="K29" s="144"/>
      <c r="L29" s="144"/>
      <c r="M29" s="144"/>
      <c r="N29" s="144"/>
      <c r="O29" s="144"/>
      <c r="P29" s="144"/>
      <c r="Q29" s="144"/>
      <c r="R29" s="144"/>
      <c r="S29" s="144"/>
      <c r="T29" s="144"/>
      <c r="U29" s="144"/>
      <c r="V29" s="144"/>
      <c r="W29" s="144"/>
      <c r="X29" s="144"/>
      <c r="Y29" s="145"/>
      <c r="Z29" s="89"/>
      <c r="AA29" s="90">
        <f>Z29/AA2</f>
        <v>0</v>
      </c>
      <c r="AB29" s="92"/>
      <c r="AC29" s="95">
        <f t="shared" si="0"/>
        <v>0</v>
      </c>
      <c r="AD29" s="92"/>
      <c r="AE29" s="95">
        <f t="shared" si="1"/>
        <v>0</v>
      </c>
      <c r="AF29" s="92"/>
      <c r="AG29" s="95">
        <f t="shared" si="2"/>
        <v>0</v>
      </c>
      <c r="AH29" s="92"/>
      <c r="AI29" s="95">
        <f t="shared" si="3"/>
        <v>0</v>
      </c>
      <c r="AJ29" s="92"/>
      <c r="AK29" s="95">
        <f t="shared" si="4"/>
        <v>0</v>
      </c>
      <c r="AL29" s="92"/>
      <c r="AM29" s="95">
        <f t="shared" si="5"/>
        <v>0</v>
      </c>
      <c r="AN29" s="373"/>
      <c r="AO29" s="373"/>
      <c r="AP29" s="373"/>
      <c r="AQ29" s="373"/>
      <c r="AR29" s="93">
        <f t="shared" si="6"/>
        <v>0</v>
      </c>
    </row>
    <row r="30" spans="1:44" ht="12.75" customHeight="1" x14ac:dyDescent="0.2">
      <c r="A30" s="110"/>
      <c r="B30" s="110"/>
      <c r="C30" s="144"/>
      <c r="D30" s="144"/>
      <c r="E30" s="144"/>
      <c r="F30" s="144"/>
      <c r="G30" s="144"/>
      <c r="H30" s="144"/>
      <c r="I30" s="144"/>
      <c r="J30" s="144"/>
      <c r="K30" s="144"/>
      <c r="L30" s="144"/>
      <c r="M30" s="144"/>
      <c r="N30" s="144"/>
      <c r="O30" s="144"/>
      <c r="P30" s="144"/>
      <c r="Q30" s="144"/>
      <c r="R30" s="144"/>
      <c r="S30" s="144"/>
      <c r="T30" s="144"/>
      <c r="U30" s="144"/>
      <c r="V30" s="144"/>
      <c r="W30" s="144"/>
      <c r="X30" s="144"/>
      <c r="Y30" s="145"/>
      <c r="Z30" s="89"/>
      <c r="AA30" s="90">
        <f>Z30/AA2</f>
        <v>0</v>
      </c>
      <c r="AB30" s="92"/>
      <c r="AC30" s="95">
        <f t="shared" si="0"/>
        <v>0</v>
      </c>
      <c r="AD30" s="92"/>
      <c r="AE30" s="95">
        <f t="shared" si="1"/>
        <v>0</v>
      </c>
      <c r="AF30" s="92"/>
      <c r="AG30" s="95">
        <f t="shared" si="2"/>
        <v>0</v>
      </c>
      <c r="AH30" s="92"/>
      <c r="AI30" s="95">
        <f t="shared" si="3"/>
        <v>0</v>
      </c>
      <c r="AJ30" s="92"/>
      <c r="AK30" s="95">
        <f t="shared" si="4"/>
        <v>0</v>
      </c>
      <c r="AL30" s="92"/>
      <c r="AM30" s="95">
        <f t="shared" si="5"/>
        <v>0</v>
      </c>
      <c r="AN30" s="373"/>
      <c r="AO30" s="373"/>
      <c r="AP30" s="373"/>
      <c r="AQ30" s="373"/>
      <c r="AR30" s="93">
        <f t="shared" si="6"/>
        <v>0</v>
      </c>
    </row>
    <row r="31" spans="1:44" ht="12.75" customHeight="1" x14ac:dyDescent="0.2">
      <c r="A31" s="110"/>
      <c r="B31" s="110"/>
      <c r="C31" s="144"/>
      <c r="D31" s="144"/>
      <c r="E31" s="144"/>
      <c r="F31" s="144"/>
      <c r="G31" s="144"/>
      <c r="H31" s="144"/>
      <c r="I31" s="144"/>
      <c r="J31" s="144"/>
      <c r="K31" s="144"/>
      <c r="L31" s="144"/>
      <c r="M31" s="144"/>
      <c r="N31" s="144"/>
      <c r="O31" s="144"/>
      <c r="P31" s="144"/>
      <c r="Q31" s="144"/>
      <c r="R31" s="144"/>
      <c r="S31" s="144"/>
      <c r="T31" s="144"/>
      <c r="U31" s="144"/>
      <c r="V31" s="144"/>
      <c r="W31" s="144"/>
      <c r="X31" s="144"/>
      <c r="Y31" s="145"/>
      <c r="Z31" s="89"/>
      <c r="AA31" s="90">
        <f>Z31/AA2</f>
        <v>0</v>
      </c>
      <c r="AB31" s="92"/>
      <c r="AC31" s="95">
        <f t="shared" si="0"/>
        <v>0</v>
      </c>
      <c r="AD31" s="92"/>
      <c r="AE31" s="95">
        <f t="shared" si="1"/>
        <v>0</v>
      </c>
      <c r="AF31" s="92"/>
      <c r="AG31" s="95">
        <f t="shared" si="2"/>
        <v>0</v>
      </c>
      <c r="AH31" s="92"/>
      <c r="AI31" s="95">
        <f t="shared" si="3"/>
        <v>0</v>
      </c>
      <c r="AJ31" s="92"/>
      <c r="AK31" s="95">
        <f t="shared" si="4"/>
        <v>0</v>
      </c>
      <c r="AL31" s="92"/>
      <c r="AM31" s="95">
        <f t="shared" si="5"/>
        <v>0</v>
      </c>
      <c r="AN31" s="373"/>
      <c r="AO31" s="373"/>
      <c r="AP31" s="373"/>
      <c r="AQ31" s="373"/>
      <c r="AR31" s="93">
        <f t="shared" si="6"/>
        <v>0</v>
      </c>
    </row>
    <row r="32" spans="1:44" ht="12.75" customHeight="1" x14ac:dyDescent="0.2">
      <c r="A32" s="110"/>
      <c r="B32" s="110"/>
      <c r="C32" s="144"/>
      <c r="D32" s="144"/>
      <c r="E32" s="144"/>
      <c r="F32" s="144"/>
      <c r="G32" s="144"/>
      <c r="H32" s="144"/>
      <c r="I32" s="144"/>
      <c r="J32" s="144"/>
      <c r="K32" s="144"/>
      <c r="L32" s="144"/>
      <c r="M32" s="144"/>
      <c r="N32" s="144"/>
      <c r="O32" s="144"/>
      <c r="P32" s="144"/>
      <c r="Q32" s="144"/>
      <c r="R32" s="144"/>
      <c r="S32" s="144"/>
      <c r="T32" s="144"/>
      <c r="U32" s="144"/>
      <c r="V32" s="144"/>
      <c r="W32" s="144"/>
      <c r="X32" s="144"/>
      <c r="Y32" s="145"/>
      <c r="Z32" s="89"/>
      <c r="AA32" s="90">
        <f>Z32/AA2</f>
        <v>0</v>
      </c>
      <c r="AB32" s="92"/>
      <c r="AC32" s="95">
        <f t="shared" si="0"/>
        <v>0</v>
      </c>
      <c r="AD32" s="92"/>
      <c r="AE32" s="95">
        <f t="shared" si="1"/>
        <v>0</v>
      </c>
      <c r="AF32" s="92"/>
      <c r="AG32" s="95">
        <f t="shared" si="2"/>
        <v>0</v>
      </c>
      <c r="AH32" s="92"/>
      <c r="AI32" s="95">
        <f t="shared" si="3"/>
        <v>0</v>
      </c>
      <c r="AJ32" s="92"/>
      <c r="AK32" s="95">
        <f t="shared" si="4"/>
        <v>0</v>
      </c>
      <c r="AL32" s="92"/>
      <c r="AM32" s="95">
        <f t="shared" si="5"/>
        <v>0</v>
      </c>
      <c r="AN32" s="373"/>
      <c r="AO32" s="373"/>
      <c r="AP32" s="373"/>
      <c r="AQ32" s="373"/>
      <c r="AR32" s="93">
        <f t="shared" si="6"/>
        <v>0</v>
      </c>
    </row>
    <row r="33" spans="1:44" ht="12.75" customHeight="1" x14ac:dyDescent="0.2">
      <c r="A33" s="110"/>
      <c r="B33" s="110"/>
      <c r="C33" s="144"/>
      <c r="D33" s="144"/>
      <c r="E33" s="144"/>
      <c r="F33" s="144"/>
      <c r="G33" s="144"/>
      <c r="H33" s="144"/>
      <c r="I33" s="144"/>
      <c r="J33" s="144"/>
      <c r="K33" s="144"/>
      <c r="L33" s="144"/>
      <c r="M33" s="144"/>
      <c r="N33" s="144"/>
      <c r="O33" s="144"/>
      <c r="P33" s="144"/>
      <c r="Q33" s="144"/>
      <c r="R33" s="144"/>
      <c r="S33" s="144"/>
      <c r="T33" s="144"/>
      <c r="U33" s="144"/>
      <c r="V33" s="144"/>
      <c r="W33" s="144"/>
      <c r="X33" s="144"/>
      <c r="Y33" s="145"/>
      <c r="Z33" s="89"/>
      <c r="AA33" s="90">
        <f>Z33/AA2</f>
        <v>0</v>
      </c>
      <c r="AB33" s="92"/>
      <c r="AC33" s="95">
        <f t="shared" si="0"/>
        <v>0</v>
      </c>
      <c r="AD33" s="92"/>
      <c r="AE33" s="95">
        <f t="shared" si="1"/>
        <v>0</v>
      </c>
      <c r="AF33" s="92"/>
      <c r="AG33" s="95">
        <f t="shared" si="2"/>
        <v>0</v>
      </c>
      <c r="AH33" s="92"/>
      <c r="AI33" s="95">
        <f t="shared" si="3"/>
        <v>0</v>
      </c>
      <c r="AJ33" s="92"/>
      <c r="AK33" s="95">
        <f t="shared" si="4"/>
        <v>0</v>
      </c>
      <c r="AL33" s="92"/>
      <c r="AM33" s="95">
        <f t="shared" si="5"/>
        <v>0</v>
      </c>
      <c r="AN33" s="373"/>
      <c r="AO33" s="373"/>
      <c r="AP33" s="373"/>
      <c r="AQ33" s="373"/>
      <c r="AR33" s="93">
        <f t="shared" si="6"/>
        <v>0</v>
      </c>
    </row>
    <row r="34" spans="1:44" ht="12.75" customHeight="1" x14ac:dyDescent="0.2">
      <c r="A34" s="110"/>
      <c r="B34" s="110"/>
      <c r="C34" s="144"/>
      <c r="D34" s="144"/>
      <c r="E34" s="144"/>
      <c r="F34" s="144"/>
      <c r="G34" s="144"/>
      <c r="H34" s="144"/>
      <c r="I34" s="144"/>
      <c r="J34" s="144"/>
      <c r="K34" s="144"/>
      <c r="L34" s="144"/>
      <c r="M34" s="144"/>
      <c r="N34" s="144"/>
      <c r="O34" s="144"/>
      <c r="P34" s="144"/>
      <c r="Q34" s="144"/>
      <c r="R34" s="144"/>
      <c r="S34" s="144"/>
      <c r="T34" s="144"/>
      <c r="U34" s="144"/>
      <c r="V34" s="144"/>
      <c r="W34" s="144"/>
      <c r="X34" s="144"/>
      <c r="Y34" s="145"/>
      <c r="Z34" s="89"/>
      <c r="AA34" s="90">
        <f>Z34/AA2</f>
        <v>0</v>
      </c>
      <c r="AB34" s="92"/>
      <c r="AC34" s="95">
        <f t="shared" si="0"/>
        <v>0</v>
      </c>
      <c r="AD34" s="92"/>
      <c r="AE34" s="95">
        <f t="shared" si="1"/>
        <v>0</v>
      </c>
      <c r="AF34" s="92"/>
      <c r="AG34" s="95">
        <f t="shared" si="2"/>
        <v>0</v>
      </c>
      <c r="AH34" s="92"/>
      <c r="AI34" s="95">
        <f t="shared" si="3"/>
        <v>0</v>
      </c>
      <c r="AJ34" s="92"/>
      <c r="AK34" s="95">
        <f t="shared" si="4"/>
        <v>0</v>
      </c>
      <c r="AL34" s="92"/>
      <c r="AM34" s="95">
        <f t="shared" si="5"/>
        <v>0</v>
      </c>
      <c r="AN34" s="373"/>
      <c r="AO34" s="373"/>
      <c r="AP34" s="373"/>
      <c r="AQ34" s="373"/>
      <c r="AR34" s="93">
        <f t="shared" si="6"/>
        <v>0</v>
      </c>
    </row>
    <row r="35" spans="1:44" ht="12.75" customHeight="1" x14ac:dyDescent="0.2">
      <c r="A35" s="110"/>
      <c r="B35" s="110"/>
      <c r="C35" s="144"/>
      <c r="D35" s="144"/>
      <c r="E35" s="144"/>
      <c r="F35" s="144"/>
      <c r="G35" s="144"/>
      <c r="H35" s="144"/>
      <c r="I35" s="144"/>
      <c r="J35" s="144"/>
      <c r="K35" s="144"/>
      <c r="L35" s="144"/>
      <c r="M35" s="144"/>
      <c r="N35" s="144"/>
      <c r="O35" s="144"/>
      <c r="P35" s="144"/>
      <c r="Q35" s="144"/>
      <c r="R35" s="144"/>
      <c r="S35" s="144"/>
      <c r="T35" s="144"/>
      <c r="U35" s="144"/>
      <c r="V35" s="144"/>
      <c r="W35" s="144"/>
      <c r="X35" s="144"/>
      <c r="Y35" s="145"/>
      <c r="Z35" s="89"/>
      <c r="AA35" s="90">
        <f>Z35/AA2</f>
        <v>0</v>
      </c>
      <c r="AB35" s="92"/>
      <c r="AC35" s="95">
        <f t="shared" si="0"/>
        <v>0</v>
      </c>
      <c r="AD35" s="92"/>
      <c r="AE35" s="95">
        <f t="shared" si="1"/>
        <v>0</v>
      </c>
      <c r="AF35" s="92"/>
      <c r="AG35" s="95">
        <f t="shared" si="2"/>
        <v>0</v>
      </c>
      <c r="AH35" s="92"/>
      <c r="AI35" s="95">
        <f t="shared" si="3"/>
        <v>0</v>
      </c>
      <c r="AJ35" s="92"/>
      <c r="AK35" s="95">
        <f t="shared" si="4"/>
        <v>0</v>
      </c>
      <c r="AL35" s="92"/>
      <c r="AM35" s="95">
        <f t="shared" si="5"/>
        <v>0</v>
      </c>
      <c r="AN35" s="373"/>
      <c r="AO35" s="373"/>
      <c r="AP35" s="373"/>
      <c r="AQ35" s="373"/>
      <c r="AR35" s="93">
        <f t="shared" si="6"/>
        <v>0</v>
      </c>
    </row>
    <row r="36" spans="1:44" ht="12.75" customHeight="1" x14ac:dyDescent="0.2">
      <c r="A36" s="110"/>
      <c r="B36" s="110"/>
      <c r="C36" s="144"/>
      <c r="D36" s="144"/>
      <c r="E36" s="144"/>
      <c r="F36" s="144"/>
      <c r="G36" s="144"/>
      <c r="H36" s="144"/>
      <c r="I36" s="144"/>
      <c r="J36" s="144"/>
      <c r="K36" s="144"/>
      <c r="L36" s="144"/>
      <c r="M36" s="144"/>
      <c r="N36" s="144"/>
      <c r="O36" s="144"/>
      <c r="P36" s="144"/>
      <c r="Q36" s="144"/>
      <c r="R36" s="144"/>
      <c r="S36" s="144"/>
      <c r="T36" s="144"/>
      <c r="U36" s="144"/>
      <c r="V36" s="144"/>
      <c r="W36" s="144"/>
      <c r="X36" s="144"/>
      <c r="Y36" s="145"/>
      <c r="Z36" s="89"/>
      <c r="AA36" s="90">
        <f>Z36/AA2</f>
        <v>0</v>
      </c>
      <c r="AB36" s="92"/>
      <c r="AC36" s="95">
        <f t="shared" si="0"/>
        <v>0</v>
      </c>
      <c r="AD36" s="92"/>
      <c r="AE36" s="95">
        <f t="shared" si="1"/>
        <v>0</v>
      </c>
      <c r="AF36" s="92"/>
      <c r="AG36" s="95">
        <f t="shared" si="2"/>
        <v>0</v>
      </c>
      <c r="AH36" s="92"/>
      <c r="AI36" s="95">
        <f t="shared" si="3"/>
        <v>0</v>
      </c>
      <c r="AJ36" s="92"/>
      <c r="AK36" s="95">
        <f t="shared" si="4"/>
        <v>0</v>
      </c>
      <c r="AL36" s="92"/>
      <c r="AM36" s="95">
        <f t="shared" si="5"/>
        <v>0</v>
      </c>
      <c r="AN36" s="373"/>
      <c r="AO36" s="373"/>
      <c r="AP36" s="373"/>
      <c r="AQ36" s="373"/>
      <c r="AR36" s="93">
        <f t="shared" si="6"/>
        <v>0</v>
      </c>
    </row>
    <row r="37" spans="1:44" ht="12.75" customHeight="1" x14ac:dyDescent="0.2">
      <c r="A37" s="110"/>
      <c r="B37" s="110"/>
      <c r="C37" s="144"/>
      <c r="D37" s="144"/>
      <c r="E37" s="144"/>
      <c r="F37" s="144"/>
      <c r="G37" s="144"/>
      <c r="H37" s="144"/>
      <c r="I37" s="144"/>
      <c r="J37" s="144"/>
      <c r="K37" s="144"/>
      <c r="L37" s="144"/>
      <c r="M37" s="144"/>
      <c r="N37" s="144"/>
      <c r="O37" s="144"/>
      <c r="P37" s="144"/>
      <c r="Q37" s="144"/>
      <c r="R37" s="144"/>
      <c r="S37" s="144"/>
      <c r="T37" s="144"/>
      <c r="U37" s="144"/>
      <c r="V37" s="144"/>
      <c r="W37" s="144"/>
      <c r="X37" s="144"/>
      <c r="Y37" s="145"/>
      <c r="Z37" s="89"/>
      <c r="AA37" s="90">
        <f>Z37/AA2</f>
        <v>0</v>
      </c>
      <c r="AB37" s="92"/>
      <c r="AC37" s="95">
        <f t="shared" si="0"/>
        <v>0</v>
      </c>
      <c r="AD37" s="92"/>
      <c r="AE37" s="95">
        <f t="shared" si="1"/>
        <v>0</v>
      </c>
      <c r="AF37" s="92"/>
      <c r="AG37" s="95">
        <f t="shared" si="2"/>
        <v>0</v>
      </c>
      <c r="AH37" s="92"/>
      <c r="AI37" s="95">
        <f t="shared" si="3"/>
        <v>0</v>
      </c>
      <c r="AJ37" s="92"/>
      <c r="AK37" s="95">
        <f t="shared" si="4"/>
        <v>0</v>
      </c>
      <c r="AL37" s="92"/>
      <c r="AM37" s="95">
        <f t="shared" si="5"/>
        <v>0</v>
      </c>
      <c r="AN37" s="373"/>
      <c r="AO37" s="373"/>
      <c r="AP37" s="373"/>
      <c r="AQ37" s="373"/>
      <c r="AR37" s="93">
        <f t="shared" si="6"/>
        <v>0</v>
      </c>
    </row>
    <row r="38" spans="1:44" ht="12.75" customHeight="1" x14ac:dyDescent="0.2">
      <c r="A38" s="110"/>
      <c r="B38" s="110"/>
      <c r="C38" s="144"/>
      <c r="D38" s="144"/>
      <c r="E38" s="144"/>
      <c r="F38" s="144"/>
      <c r="G38" s="144"/>
      <c r="H38" s="144"/>
      <c r="I38" s="144"/>
      <c r="J38" s="144"/>
      <c r="K38" s="144"/>
      <c r="L38" s="144"/>
      <c r="M38" s="144"/>
      <c r="N38" s="144"/>
      <c r="O38" s="144"/>
      <c r="P38" s="144"/>
      <c r="Q38" s="144"/>
      <c r="R38" s="144"/>
      <c r="S38" s="144"/>
      <c r="T38" s="144"/>
      <c r="U38" s="144"/>
      <c r="V38" s="144"/>
      <c r="W38" s="144"/>
      <c r="X38" s="144"/>
      <c r="Y38" s="145"/>
      <c r="Z38" s="89"/>
      <c r="AA38" s="90">
        <f>Z38/AA2</f>
        <v>0</v>
      </c>
      <c r="AB38" s="92"/>
      <c r="AC38" s="95">
        <f t="shared" si="0"/>
        <v>0</v>
      </c>
      <c r="AD38" s="92"/>
      <c r="AE38" s="95">
        <f t="shared" si="1"/>
        <v>0</v>
      </c>
      <c r="AF38" s="92"/>
      <c r="AG38" s="95">
        <f t="shared" si="2"/>
        <v>0</v>
      </c>
      <c r="AH38" s="92"/>
      <c r="AI38" s="95">
        <f t="shared" si="3"/>
        <v>0</v>
      </c>
      <c r="AJ38" s="92"/>
      <c r="AK38" s="95">
        <f t="shared" si="4"/>
        <v>0</v>
      </c>
      <c r="AL38" s="92"/>
      <c r="AM38" s="95">
        <f t="shared" si="5"/>
        <v>0</v>
      </c>
      <c r="AN38" s="373"/>
      <c r="AO38" s="373"/>
      <c r="AP38" s="373"/>
      <c r="AQ38" s="373"/>
      <c r="AR38" s="93">
        <f t="shared" si="6"/>
        <v>0</v>
      </c>
    </row>
    <row r="39" spans="1:44" ht="12.75" customHeight="1" x14ac:dyDescent="0.2">
      <c r="A39" s="110"/>
      <c r="B39" s="110"/>
      <c r="C39" s="144"/>
      <c r="D39" s="144"/>
      <c r="E39" s="144"/>
      <c r="F39" s="144"/>
      <c r="G39" s="144"/>
      <c r="H39" s="144"/>
      <c r="I39" s="144"/>
      <c r="J39" s="144"/>
      <c r="K39" s="144"/>
      <c r="L39" s="144"/>
      <c r="M39" s="144"/>
      <c r="N39" s="144"/>
      <c r="O39" s="144"/>
      <c r="P39" s="144"/>
      <c r="Q39" s="144"/>
      <c r="R39" s="144"/>
      <c r="S39" s="144"/>
      <c r="T39" s="144"/>
      <c r="U39" s="144"/>
      <c r="V39" s="144"/>
      <c r="W39" s="144"/>
      <c r="X39" s="144"/>
      <c r="Y39" s="145"/>
      <c r="Z39" s="89"/>
      <c r="AA39" s="90">
        <f>Z39/AA2</f>
        <v>0</v>
      </c>
      <c r="AB39" s="92"/>
      <c r="AC39" s="95">
        <f t="shared" si="0"/>
        <v>0</v>
      </c>
      <c r="AD39" s="92"/>
      <c r="AE39" s="95">
        <f t="shared" si="1"/>
        <v>0</v>
      </c>
      <c r="AF39" s="92"/>
      <c r="AG39" s="95">
        <f t="shared" si="2"/>
        <v>0</v>
      </c>
      <c r="AH39" s="92"/>
      <c r="AI39" s="95">
        <f t="shared" si="3"/>
        <v>0</v>
      </c>
      <c r="AJ39" s="92"/>
      <c r="AK39" s="95">
        <f t="shared" si="4"/>
        <v>0</v>
      </c>
      <c r="AL39" s="92"/>
      <c r="AM39" s="95">
        <f t="shared" si="5"/>
        <v>0</v>
      </c>
      <c r="AN39" s="373"/>
      <c r="AO39" s="373"/>
      <c r="AP39" s="373"/>
      <c r="AQ39" s="373"/>
      <c r="AR39" s="93">
        <f t="shared" si="6"/>
        <v>0</v>
      </c>
    </row>
    <row r="40" spans="1:44" ht="12.75" customHeight="1" x14ac:dyDescent="0.2">
      <c r="A40" s="110"/>
      <c r="B40" s="110"/>
      <c r="C40" s="146"/>
      <c r="D40" s="146"/>
      <c r="E40" s="146"/>
      <c r="F40" s="146"/>
      <c r="G40" s="146"/>
      <c r="H40" s="146"/>
      <c r="I40" s="146"/>
      <c r="J40" s="146"/>
      <c r="K40" s="146"/>
      <c r="L40" s="146"/>
      <c r="M40" s="146"/>
      <c r="N40" s="146"/>
      <c r="O40" s="146"/>
      <c r="P40" s="146"/>
      <c r="Q40" s="146"/>
      <c r="R40" s="146"/>
      <c r="S40" s="146"/>
      <c r="T40" s="146"/>
      <c r="U40" s="146"/>
      <c r="V40" s="146"/>
      <c r="W40" s="146"/>
      <c r="X40" s="146"/>
      <c r="Y40" s="145"/>
      <c r="Z40" s="89"/>
      <c r="AA40" s="90">
        <f>Z40/AA2</f>
        <v>0</v>
      </c>
      <c r="AB40" s="92"/>
      <c r="AC40" s="95">
        <f t="shared" si="0"/>
        <v>0</v>
      </c>
      <c r="AD40" s="92"/>
      <c r="AE40" s="95">
        <f t="shared" si="1"/>
        <v>0</v>
      </c>
      <c r="AF40" s="92"/>
      <c r="AG40" s="95">
        <f t="shared" si="2"/>
        <v>0</v>
      </c>
      <c r="AH40" s="92"/>
      <c r="AI40" s="95">
        <f t="shared" si="3"/>
        <v>0</v>
      </c>
      <c r="AJ40" s="92"/>
      <c r="AK40" s="95">
        <f t="shared" si="4"/>
        <v>0</v>
      </c>
      <c r="AL40" s="92"/>
      <c r="AM40" s="95">
        <f t="shared" si="5"/>
        <v>0</v>
      </c>
      <c r="AN40" s="373"/>
      <c r="AO40" s="373"/>
      <c r="AP40" s="373"/>
      <c r="AQ40" s="373"/>
      <c r="AR40" s="93">
        <f t="shared" si="6"/>
        <v>0</v>
      </c>
    </row>
    <row r="41" spans="1:44" ht="12.75" customHeight="1" x14ac:dyDescent="0.2">
      <c r="A41" s="110"/>
      <c r="B41" s="110"/>
      <c r="C41" s="146"/>
      <c r="D41" s="146"/>
      <c r="E41" s="146"/>
      <c r="F41" s="146"/>
      <c r="G41" s="146"/>
      <c r="H41" s="146"/>
      <c r="I41" s="146"/>
      <c r="J41" s="146"/>
      <c r="K41" s="146"/>
      <c r="L41" s="146"/>
      <c r="M41" s="146"/>
      <c r="N41" s="146"/>
      <c r="O41" s="146"/>
      <c r="P41" s="146"/>
      <c r="Q41" s="146"/>
      <c r="R41" s="146"/>
      <c r="S41" s="146"/>
      <c r="T41" s="146"/>
      <c r="U41" s="146"/>
      <c r="V41" s="146"/>
      <c r="W41" s="146"/>
      <c r="X41" s="146"/>
      <c r="Y41" s="145"/>
      <c r="Z41" s="89"/>
      <c r="AA41" s="90">
        <f>Z41/AA2</f>
        <v>0</v>
      </c>
      <c r="AB41" s="92"/>
      <c r="AC41" s="95">
        <f t="shared" si="0"/>
        <v>0</v>
      </c>
      <c r="AD41" s="92"/>
      <c r="AE41" s="95">
        <f t="shared" si="1"/>
        <v>0</v>
      </c>
      <c r="AF41" s="92"/>
      <c r="AG41" s="95">
        <f t="shared" si="2"/>
        <v>0</v>
      </c>
      <c r="AH41" s="92"/>
      <c r="AI41" s="95">
        <f t="shared" si="3"/>
        <v>0</v>
      </c>
      <c r="AJ41" s="92"/>
      <c r="AK41" s="95">
        <f t="shared" si="4"/>
        <v>0</v>
      </c>
      <c r="AL41" s="92"/>
      <c r="AM41" s="95">
        <f t="shared" si="5"/>
        <v>0</v>
      </c>
      <c r="AN41" s="373"/>
      <c r="AO41" s="373"/>
      <c r="AP41" s="373"/>
      <c r="AQ41" s="373"/>
      <c r="AR41" s="93">
        <f t="shared" si="6"/>
        <v>0</v>
      </c>
    </row>
    <row r="42" spans="1:44" ht="12.75" customHeight="1" x14ac:dyDescent="0.2">
      <c r="A42" s="110"/>
      <c r="B42" s="110"/>
      <c r="C42" s="146"/>
      <c r="D42" s="146"/>
      <c r="E42" s="146"/>
      <c r="F42" s="146"/>
      <c r="G42" s="146"/>
      <c r="H42" s="146"/>
      <c r="I42" s="146"/>
      <c r="J42" s="146"/>
      <c r="K42" s="146"/>
      <c r="L42" s="146"/>
      <c r="M42" s="146"/>
      <c r="N42" s="146"/>
      <c r="O42" s="146"/>
      <c r="P42" s="146"/>
      <c r="Q42" s="146"/>
      <c r="R42" s="146"/>
      <c r="S42" s="146"/>
      <c r="T42" s="146"/>
      <c r="U42" s="146"/>
      <c r="V42" s="146"/>
      <c r="W42" s="146"/>
      <c r="X42" s="146"/>
      <c r="Y42" s="145"/>
      <c r="Z42" s="89"/>
      <c r="AA42" s="90">
        <f>Z42/AA2</f>
        <v>0</v>
      </c>
      <c r="AB42" s="92"/>
      <c r="AC42" s="95">
        <f t="shared" si="0"/>
        <v>0</v>
      </c>
      <c r="AD42" s="92"/>
      <c r="AE42" s="95">
        <f t="shared" si="1"/>
        <v>0</v>
      </c>
      <c r="AF42" s="92"/>
      <c r="AG42" s="95">
        <f t="shared" si="2"/>
        <v>0</v>
      </c>
      <c r="AH42" s="92"/>
      <c r="AI42" s="95">
        <f t="shared" si="3"/>
        <v>0</v>
      </c>
      <c r="AJ42" s="92"/>
      <c r="AK42" s="95">
        <f t="shared" si="4"/>
        <v>0</v>
      </c>
      <c r="AL42" s="92"/>
      <c r="AM42" s="95">
        <f t="shared" si="5"/>
        <v>0</v>
      </c>
      <c r="AN42" s="373"/>
      <c r="AO42" s="373"/>
      <c r="AP42" s="373"/>
      <c r="AQ42" s="373"/>
      <c r="AR42" s="93">
        <f t="shared" si="6"/>
        <v>0</v>
      </c>
    </row>
    <row r="43" spans="1:44" ht="12.75" customHeight="1" x14ac:dyDescent="0.2">
      <c r="A43" s="110"/>
      <c r="B43" s="110"/>
      <c r="C43" s="146"/>
      <c r="D43" s="146"/>
      <c r="E43" s="146"/>
      <c r="F43" s="146"/>
      <c r="G43" s="146"/>
      <c r="H43" s="146"/>
      <c r="I43" s="146"/>
      <c r="J43" s="146"/>
      <c r="K43" s="146"/>
      <c r="L43" s="146"/>
      <c r="M43" s="146"/>
      <c r="N43" s="146"/>
      <c r="O43" s="146"/>
      <c r="P43" s="146"/>
      <c r="Q43" s="146"/>
      <c r="R43" s="146"/>
      <c r="S43" s="146"/>
      <c r="T43" s="146"/>
      <c r="U43" s="146"/>
      <c r="V43" s="146"/>
      <c r="W43" s="146"/>
      <c r="X43" s="146"/>
      <c r="Y43" s="145"/>
      <c r="Z43" s="89"/>
      <c r="AA43" s="90">
        <f>Z43/AA2</f>
        <v>0</v>
      </c>
      <c r="AB43" s="92"/>
      <c r="AC43" s="95">
        <f t="shared" si="0"/>
        <v>0</v>
      </c>
      <c r="AD43" s="92"/>
      <c r="AE43" s="95">
        <f t="shared" si="1"/>
        <v>0</v>
      </c>
      <c r="AF43" s="92"/>
      <c r="AG43" s="95">
        <f t="shared" si="2"/>
        <v>0</v>
      </c>
      <c r="AH43" s="92"/>
      <c r="AI43" s="95">
        <f t="shared" si="3"/>
        <v>0</v>
      </c>
      <c r="AJ43" s="92"/>
      <c r="AK43" s="95">
        <f t="shared" si="4"/>
        <v>0</v>
      </c>
      <c r="AL43" s="92"/>
      <c r="AM43" s="95">
        <f t="shared" si="5"/>
        <v>0</v>
      </c>
      <c r="AN43" s="373"/>
      <c r="AO43" s="373"/>
      <c r="AP43" s="373"/>
      <c r="AQ43" s="373"/>
      <c r="AR43" s="93">
        <f t="shared" si="6"/>
        <v>0</v>
      </c>
    </row>
    <row r="44" spans="1:44" ht="12.75" customHeight="1" x14ac:dyDescent="0.2">
      <c r="A44" s="110"/>
      <c r="B44" s="110"/>
      <c r="C44" s="146"/>
      <c r="D44" s="146"/>
      <c r="E44" s="146"/>
      <c r="F44" s="146"/>
      <c r="G44" s="146"/>
      <c r="H44" s="146"/>
      <c r="I44" s="146"/>
      <c r="J44" s="146"/>
      <c r="K44" s="146"/>
      <c r="L44" s="146"/>
      <c r="M44" s="146"/>
      <c r="N44" s="146"/>
      <c r="O44" s="146"/>
      <c r="P44" s="146"/>
      <c r="Q44" s="146"/>
      <c r="R44" s="146"/>
      <c r="S44" s="146"/>
      <c r="T44" s="146"/>
      <c r="U44" s="146"/>
      <c r="V44" s="146"/>
      <c r="W44" s="146"/>
      <c r="X44" s="146"/>
      <c r="Y44" s="145"/>
      <c r="Z44" s="89"/>
      <c r="AA44" s="90">
        <f>Z44/AA2</f>
        <v>0</v>
      </c>
      <c r="AB44" s="92"/>
      <c r="AC44" s="95">
        <f t="shared" si="0"/>
        <v>0</v>
      </c>
      <c r="AD44" s="92"/>
      <c r="AE44" s="95">
        <f t="shared" si="1"/>
        <v>0</v>
      </c>
      <c r="AF44" s="92"/>
      <c r="AG44" s="95">
        <f t="shared" si="2"/>
        <v>0</v>
      </c>
      <c r="AH44" s="92"/>
      <c r="AI44" s="95">
        <f t="shared" si="3"/>
        <v>0</v>
      </c>
      <c r="AJ44" s="92"/>
      <c r="AK44" s="95">
        <f t="shared" si="4"/>
        <v>0</v>
      </c>
      <c r="AL44" s="92"/>
      <c r="AM44" s="95">
        <f t="shared" si="5"/>
        <v>0</v>
      </c>
      <c r="AN44" s="373"/>
      <c r="AO44" s="373"/>
      <c r="AP44" s="373"/>
      <c r="AQ44" s="373"/>
      <c r="AR44" s="93">
        <f t="shared" si="6"/>
        <v>0</v>
      </c>
    </row>
    <row r="45" spans="1:44" ht="12.75" customHeight="1" x14ac:dyDescent="0.2">
      <c r="A45" s="111"/>
      <c r="B45" s="111"/>
      <c r="C45" s="146"/>
      <c r="D45" s="146"/>
      <c r="E45" s="146"/>
      <c r="F45" s="146"/>
      <c r="G45" s="146"/>
      <c r="H45" s="146"/>
      <c r="I45" s="146"/>
      <c r="J45" s="146"/>
      <c r="K45" s="146"/>
      <c r="L45" s="146"/>
      <c r="M45" s="146"/>
      <c r="N45" s="146"/>
      <c r="O45" s="146"/>
      <c r="P45" s="146"/>
      <c r="Q45" s="146"/>
      <c r="R45" s="146"/>
      <c r="S45" s="146"/>
      <c r="T45" s="146"/>
      <c r="U45" s="146"/>
      <c r="V45" s="146"/>
      <c r="W45" s="146"/>
      <c r="X45" s="146"/>
      <c r="Y45" s="145"/>
      <c r="Z45" s="89"/>
      <c r="AA45" s="90">
        <f>Z45/AA2</f>
        <v>0</v>
      </c>
      <c r="AB45" s="92"/>
      <c r="AC45" s="95">
        <f t="shared" si="0"/>
        <v>0</v>
      </c>
      <c r="AD45" s="92"/>
      <c r="AE45" s="95">
        <f t="shared" si="1"/>
        <v>0</v>
      </c>
      <c r="AF45" s="92"/>
      <c r="AG45" s="95">
        <f t="shared" si="2"/>
        <v>0</v>
      </c>
      <c r="AH45" s="92"/>
      <c r="AI45" s="95">
        <f t="shared" si="3"/>
        <v>0</v>
      </c>
      <c r="AJ45" s="92"/>
      <c r="AK45" s="95">
        <f t="shared" si="4"/>
        <v>0</v>
      </c>
      <c r="AL45" s="92"/>
      <c r="AM45" s="95">
        <f t="shared" si="5"/>
        <v>0</v>
      </c>
      <c r="AN45" s="373"/>
      <c r="AO45" s="373"/>
      <c r="AP45" s="373"/>
      <c r="AQ45" s="373"/>
      <c r="AR45" s="93">
        <f t="shared" si="6"/>
        <v>0</v>
      </c>
    </row>
    <row r="46" spans="1:44" ht="12.75" customHeight="1" x14ac:dyDescent="0.2">
      <c r="A46" s="112"/>
      <c r="B46" s="113"/>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89"/>
      <c r="AA46" s="90">
        <f>Z46/AA2</f>
        <v>0</v>
      </c>
      <c r="AB46" s="92"/>
      <c r="AC46" s="95">
        <f t="shared" si="0"/>
        <v>0</v>
      </c>
      <c r="AD46" s="92"/>
      <c r="AE46" s="95">
        <f t="shared" si="1"/>
        <v>0</v>
      </c>
      <c r="AF46" s="92"/>
      <c r="AG46" s="95">
        <f t="shared" si="2"/>
        <v>0</v>
      </c>
      <c r="AH46" s="92"/>
      <c r="AI46" s="95">
        <f t="shared" si="3"/>
        <v>0</v>
      </c>
      <c r="AJ46" s="92"/>
      <c r="AK46" s="95">
        <f t="shared" si="4"/>
        <v>0</v>
      </c>
      <c r="AL46" s="92"/>
      <c r="AM46" s="95">
        <f t="shared" si="5"/>
        <v>0</v>
      </c>
      <c r="AN46" s="373"/>
      <c r="AO46" s="373"/>
      <c r="AP46" s="373"/>
      <c r="AQ46" s="373"/>
      <c r="AR46" s="93">
        <f t="shared" si="6"/>
        <v>0</v>
      </c>
    </row>
    <row r="47" spans="1:44" ht="12.75" customHeight="1" x14ac:dyDescent="0.2">
      <c r="A47" s="112"/>
      <c r="B47" s="113"/>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89"/>
      <c r="AA47" s="90">
        <f>Z47/AA2</f>
        <v>0</v>
      </c>
      <c r="AB47" s="92"/>
      <c r="AC47" s="95">
        <f t="shared" si="0"/>
        <v>0</v>
      </c>
      <c r="AD47" s="92"/>
      <c r="AE47" s="95">
        <f t="shared" si="1"/>
        <v>0</v>
      </c>
      <c r="AF47" s="92"/>
      <c r="AG47" s="95">
        <f t="shared" si="2"/>
        <v>0</v>
      </c>
      <c r="AH47" s="92"/>
      <c r="AI47" s="95">
        <f t="shared" si="3"/>
        <v>0</v>
      </c>
      <c r="AJ47" s="92"/>
      <c r="AK47" s="95">
        <f t="shared" si="4"/>
        <v>0</v>
      </c>
      <c r="AL47" s="92"/>
      <c r="AM47" s="95">
        <f t="shared" si="5"/>
        <v>0</v>
      </c>
      <c r="AN47" s="373"/>
      <c r="AO47" s="373"/>
      <c r="AP47" s="373"/>
      <c r="AQ47" s="373"/>
      <c r="AR47" s="93">
        <f t="shared" si="6"/>
        <v>0</v>
      </c>
    </row>
    <row r="48" spans="1:44" ht="13.5" customHeight="1" x14ac:dyDescent="0.2">
      <c r="A48" s="112"/>
      <c r="B48" s="113"/>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89"/>
      <c r="AA48" s="90">
        <f>Z48/AA2</f>
        <v>0</v>
      </c>
      <c r="AB48" s="92"/>
      <c r="AC48" s="95">
        <f t="shared" si="0"/>
        <v>0</v>
      </c>
      <c r="AD48" s="92"/>
      <c r="AE48" s="95">
        <f t="shared" si="1"/>
        <v>0</v>
      </c>
      <c r="AF48" s="92"/>
      <c r="AG48" s="95">
        <f t="shared" si="2"/>
        <v>0</v>
      </c>
      <c r="AH48" s="92"/>
      <c r="AI48" s="95">
        <f t="shared" si="3"/>
        <v>0</v>
      </c>
      <c r="AJ48" s="92"/>
      <c r="AK48" s="95">
        <f t="shared" si="4"/>
        <v>0</v>
      </c>
      <c r="AL48" s="92"/>
      <c r="AM48" s="95">
        <f t="shared" si="5"/>
        <v>0</v>
      </c>
      <c r="AN48" s="373"/>
      <c r="AO48" s="373"/>
      <c r="AP48" s="373"/>
      <c r="AQ48" s="373"/>
      <c r="AR48" s="93">
        <f t="shared" si="6"/>
        <v>0</v>
      </c>
    </row>
    <row r="49" spans="1:44" ht="13.5" customHeight="1" x14ac:dyDescent="0.2">
      <c r="A49" s="112"/>
      <c r="B49" s="113"/>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89"/>
      <c r="AA49" s="90">
        <f>Z49/AA2</f>
        <v>0</v>
      </c>
      <c r="AB49" s="92"/>
      <c r="AC49" s="95">
        <f t="shared" ref="AC49:AC51" si="7">(AB49*G49)</f>
        <v>0</v>
      </c>
      <c r="AD49" s="92"/>
      <c r="AE49" s="95">
        <f t="shared" si="1"/>
        <v>0</v>
      </c>
      <c r="AF49" s="92"/>
      <c r="AG49" s="95">
        <f t="shared" si="2"/>
        <v>0</v>
      </c>
      <c r="AH49" s="92"/>
      <c r="AI49" s="95">
        <f t="shared" si="3"/>
        <v>0</v>
      </c>
      <c r="AJ49" s="92"/>
      <c r="AK49" s="95">
        <f t="shared" si="4"/>
        <v>0</v>
      </c>
      <c r="AL49" s="92"/>
      <c r="AM49" s="95">
        <f t="shared" si="5"/>
        <v>0</v>
      </c>
      <c r="AN49" s="373"/>
      <c r="AO49" s="373"/>
      <c r="AP49" s="373"/>
      <c r="AQ49" s="373"/>
      <c r="AR49" s="93">
        <f t="shared" si="6"/>
        <v>0</v>
      </c>
    </row>
    <row r="50" spans="1:44" x14ac:dyDescent="0.2">
      <c r="A50" s="112"/>
      <c r="B50" s="113"/>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89"/>
      <c r="AA50" s="90">
        <f>Z50/AA2</f>
        <v>0</v>
      </c>
      <c r="AB50" s="92"/>
      <c r="AC50" s="95">
        <f t="shared" si="7"/>
        <v>0</v>
      </c>
      <c r="AD50" s="92"/>
      <c r="AE50" s="95">
        <f t="shared" si="1"/>
        <v>0</v>
      </c>
      <c r="AF50" s="92"/>
      <c r="AG50" s="95">
        <f t="shared" si="2"/>
        <v>0</v>
      </c>
      <c r="AH50" s="92"/>
      <c r="AI50" s="95">
        <f t="shared" si="3"/>
        <v>0</v>
      </c>
      <c r="AJ50" s="92"/>
      <c r="AK50" s="95">
        <f t="shared" si="4"/>
        <v>0</v>
      </c>
      <c r="AL50" s="92"/>
      <c r="AM50" s="95">
        <f t="shared" si="5"/>
        <v>0</v>
      </c>
      <c r="AN50" s="373"/>
      <c r="AO50" s="373"/>
      <c r="AP50" s="373"/>
      <c r="AQ50" s="373"/>
      <c r="AR50" s="93">
        <f t="shared" si="6"/>
        <v>0</v>
      </c>
    </row>
    <row r="51" spans="1:44" ht="13.5" thickBot="1" x14ac:dyDescent="0.25">
      <c r="A51" s="112"/>
      <c r="B51" s="113"/>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00"/>
      <c r="AA51" s="101">
        <f>Z51/AA2</f>
        <v>0</v>
      </c>
      <c r="AB51" s="102"/>
      <c r="AC51" s="103">
        <f t="shared" si="7"/>
        <v>0</v>
      </c>
      <c r="AD51" s="102"/>
      <c r="AE51" s="103">
        <f t="shared" si="1"/>
        <v>0</v>
      </c>
      <c r="AF51" s="102"/>
      <c r="AG51" s="103">
        <f t="shared" si="2"/>
        <v>0</v>
      </c>
      <c r="AH51" s="102"/>
      <c r="AI51" s="103">
        <f t="shared" si="3"/>
        <v>0</v>
      </c>
      <c r="AJ51" s="102"/>
      <c r="AK51" s="103">
        <f t="shared" si="4"/>
        <v>0</v>
      </c>
      <c r="AL51" s="102"/>
      <c r="AM51" s="103">
        <f t="shared" si="5"/>
        <v>0</v>
      </c>
      <c r="AN51" s="373"/>
      <c r="AO51" s="373"/>
      <c r="AP51" s="373"/>
      <c r="AQ51" s="373"/>
      <c r="AR51" s="104">
        <f t="shared" si="6"/>
        <v>0</v>
      </c>
    </row>
    <row r="52" spans="1:44" s="106" customFormat="1" ht="20.45" customHeight="1" thickBot="1" x14ac:dyDescent="0.25">
      <c r="A52" s="131" t="s">
        <v>164</v>
      </c>
      <c r="B52" s="131"/>
      <c r="C52" s="132">
        <f t="shared" ref="C52:J52" si="8">SUM(C5:C51)</f>
        <v>256</v>
      </c>
      <c r="D52" s="132">
        <f t="shared" si="8"/>
        <v>117</v>
      </c>
      <c r="E52" s="132">
        <f t="shared" si="8"/>
        <v>1409</v>
      </c>
      <c r="F52" s="132">
        <f t="shared" si="8"/>
        <v>1309</v>
      </c>
      <c r="G52" s="132">
        <f t="shared" si="8"/>
        <v>2719</v>
      </c>
      <c r="H52" s="132">
        <f t="shared" si="8"/>
        <v>2996</v>
      </c>
      <c r="I52" s="132">
        <f t="shared" si="8"/>
        <v>981</v>
      </c>
      <c r="J52" s="132">
        <f t="shared" si="8"/>
        <v>6696</v>
      </c>
      <c r="K52" s="132"/>
      <c r="L52" s="132">
        <f>SUM(L5:L51)</f>
        <v>91</v>
      </c>
      <c r="M52" s="132">
        <f>SUM(M5:M51)</f>
        <v>28326</v>
      </c>
      <c r="N52" s="132">
        <f>SUM(N5:N51)</f>
        <v>10130</v>
      </c>
      <c r="O52" s="132">
        <f>SUM(O5:O51)</f>
        <v>4833</v>
      </c>
      <c r="P52" s="132">
        <f>SUM(P5:P51)</f>
        <v>43289</v>
      </c>
      <c r="Q52" s="132"/>
      <c r="R52" s="132">
        <f>SUM(R5:R51)</f>
        <v>585</v>
      </c>
      <c r="S52" s="132">
        <f>SUM(S5:S51)</f>
        <v>0</v>
      </c>
      <c r="T52" s="132">
        <f>SUM(T5:T51)</f>
        <v>0</v>
      </c>
      <c r="U52" s="132">
        <f>SUM(U5:U51)</f>
        <v>0</v>
      </c>
      <c r="V52" s="132">
        <f>SUM(V5:V51)</f>
        <v>0</v>
      </c>
      <c r="W52" s="132"/>
      <c r="X52" s="132">
        <f>SUM(X5:X51)</f>
        <v>0</v>
      </c>
      <c r="Y52" s="132"/>
      <c r="Z52" s="132">
        <f t="shared" ref="Z52:AA52" si="9">SUM(Z5:Z51)</f>
        <v>47897.049999999996</v>
      </c>
      <c r="AA52" s="132">
        <f t="shared" si="9"/>
        <v>11696.471306471307</v>
      </c>
      <c r="AB52" s="105"/>
      <c r="AC52" s="105">
        <f>SUM(AC5:AC51)</f>
        <v>5800</v>
      </c>
      <c r="AD52" s="105"/>
      <c r="AE52" s="105">
        <f>SUM(AE5:AE51)</f>
        <v>0</v>
      </c>
      <c r="AF52" s="105"/>
      <c r="AG52" s="105">
        <f>SUM(AG5:AG51)</f>
        <v>100033</v>
      </c>
      <c r="AH52" s="105"/>
      <c r="AI52" s="105">
        <f>SUM(AI5:AI51)</f>
        <v>0</v>
      </c>
      <c r="AJ52" s="105"/>
      <c r="AK52" s="105">
        <f>SUM(AK5:AK51)</f>
        <v>0</v>
      </c>
      <c r="AL52" s="105"/>
      <c r="AM52" s="105">
        <f>SUM(AM5:AM51)</f>
        <v>0</v>
      </c>
      <c r="AN52" s="143">
        <v>0</v>
      </c>
      <c r="AO52" s="143">
        <v>0</v>
      </c>
      <c r="AP52" s="143">
        <v>4678.79</v>
      </c>
      <c r="AQ52" s="143">
        <v>0</v>
      </c>
      <c r="AR52" s="105">
        <f>Z52+AC52+AE52+AG52+AI52+AK52+AM52+AN52+AO52+AP52+AQ52</f>
        <v>158408.84</v>
      </c>
    </row>
  </sheetData>
  <sheetProtection algorithmName="SHA-512" hashValue="Sr9OI4mX3rgy10eTt/GCPJPswFqg6E+n6viq1HPjwY49mlHLYwSN5drla5mNTCZZFjje8HJoZHG4bpIAiezGFw==" saltValue="cwYdkwvAAev33mNo3tDY3Q==" spinCount="100000" sheet="1" formatColumns="0" insertRows="0" sort="0"/>
  <mergeCells count="28">
    <mergeCell ref="AN3:AR3"/>
    <mergeCell ref="B1:B2"/>
    <mergeCell ref="C1:F2"/>
    <mergeCell ref="G1:L2"/>
    <mergeCell ref="C3:F3"/>
    <mergeCell ref="M1:R2"/>
    <mergeCell ref="Q3:Q4"/>
    <mergeCell ref="R3:R4"/>
    <mergeCell ref="M3:P3"/>
    <mergeCell ref="G3:J3"/>
    <mergeCell ref="K3:K4"/>
    <mergeCell ref="L3:L4"/>
    <mergeCell ref="AN5:AN51"/>
    <mergeCell ref="AO5:AO51"/>
    <mergeCell ref="AP5:AP51"/>
    <mergeCell ref="AQ5:AQ51"/>
    <mergeCell ref="S1:X2"/>
    <mergeCell ref="S3:U3"/>
    <mergeCell ref="W3:W4"/>
    <mergeCell ref="X3:X4"/>
    <mergeCell ref="Y1:Y2"/>
    <mergeCell ref="Z3:Z4"/>
    <mergeCell ref="AA3:AA4"/>
    <mergeCell ref="Z1:AA1"/>
    <mergeCell ref="AB1:AR2"/>
    <mergeCell ref="AB3:AE3"/>
    <mergeCell ref="AF3:AI3"/>
    <mergeCell ref="AJ3:AM3"/>
  </mergeCells>
  <phoneticPr fontId="16" type="noConversion"/>
  <printOptions gridLines="1"/>
  <pageMargins left="0.5" right="0.5" top="1" bottom="1" header="0.5" footer="0.5"/>
  <pageSetup scale="51" fitToWidth="2" orientation="landscape" r:id="rId1"/>
  <headerFooter alignWithMargins="0">
    <oddHeader>&amp;CNJ Workbook for FSMC RFP&amp;R&amp;"Times New Roman,Bold Italic"Form 372
November 2021</oddHeader>
    <oddFooter>&amp;L&amp;"Times New Roman,Regular"&amp;11&amp;A&amp;C&amp;"Times New Roman,Regular"&amp;11Page &amp;P of &amp;N</oddFooter>
  </headerFooter>
  <colBreaks count="1" manualBreakCount="1">
    <brk id="24"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1:Z17"/>
  <sheetViews>
    <sheetView zoomScaleNormal="100" zoomScaleSheetLayoutView="110" workbookViewId="0">
      <selection activeCell="A7" sqref="A7"/>
    </sheetView>
  </sheetViews>
  <sheetFormatPr defaultRowHeight="12.75" x14ac:dyDescent="0.2"/>
  <cols>
    <col min="1" max="1" width="15.42578125" customWidth="1"/>
    <col min="2" max="2" width="7.85546875" customWidth="1"/>
    <col min="3" max="3" width="21.140625" customWidth="1"/>
    <col min="4" max="25" width="11" customWidth="1"/>
    <col min="26" max="26" width="11.140625" customWidth="1"/>
  </cols>
  <sheetData>
    <row r="1" spans="1:26" ht="32.25" customHeight="1" x14ac:dyDescent="0.2">
      <c r="A1" s="69" t="s">
        <v>338</v>
      </c>
    </row>
    <row r="2" spans="1:26" s="26" customFormat="1" ht="51" customHeight="1" x14ac:dyDescent="0.2">
      <c r="A2" s="51" t="s">
        <v>132</v>
      </c>
      <c r="B2" s="51" t="s">
        <v>116</v>
      </c>
      <c r="C2" s="51" t="s">
        <v>117</v>
      </c>
      <c r="D2" s="51" t="s">
        <v>118</v>
      </c>
      <c r="E2" s="51" t="s">
        <v>119</v>
      </c>
      <c r="F2" s="51" t="s">
        <v>120</v>
      </c>
      <c r="G2" s="51" t="s">
        <v>121</v>
      </c>
      <c r="H2" s="51" t="s">
        <v>122</v>
      </c>
      <c r="I2" s="51" t="s">
        <v>123</v>
      </c>
      <c r="J2" s="51" t="s">
        <v>124</v>
      </c>
      <c r="K2" s="51" t="s">
        <v>125</v>
      </c>
      <c r="L2" s="51" t="s">
        <v>126</v>
      </c>
      <c r="M2" s="51" t="s">
        <v>127</v>
      </c>
      <c r="N2" s="51" t="s">
        <v>128</v>
      </c>
      <c r="O2" s="51" t="s">
        <v>129</v>
      </c>
      <c r="P2" s="51" t="s">
        <v>130</v>
      </c>
      <c r="Q2" s="51" t="s">
        <v>131</v>
      </c>
      <c r="R2" s="61" t="s">
        <v>328</v>
      </c>
      <c r="S2" s="61" t="s">
        <v>329</v>
      </c>
      <c r="T2" s="61" t="s">
        <v>330</v>
      </c>
      <c r="U2" s="61" t="s">
        <v>331</v>
      </c>
      <c r="V2" s="61" t="s">
        <v>332</v>
      </c>
      <c r="W2" s="61" t="s">
        <v>333</v>
      </c>
      <c r="X2" s="61" t="s">
        <v>334</v>
      </c>
      <c r="Y2" s="61" t="s">
        <v>335</v>
      </c>
      <c r="Z2" s="96" t="s">
        <v>97</v>
      </c>
    </row>
    <row r="3" spans="1:26" ht="12.75" customHeight="1" x14ac:dyDescent="0.2">
      <c r="A3" t="s">
        <v>346</v>
      </c>
      <c r="B3" s="371">
        <v>2022</v>
      </c>
      <c r="C3" s="369">
        <v>44853.377326388902</v>
      </c>
      <c r="D3" s="370">
        <v>0</v>
      </c>
      <c r="E3" s="370">
        <v>16187.04</v>
      </c>
      <c r="F3" s="370">
        <v>0</v>
      </c>
      <c r="G3" s="370">
        <v>1525.23</v>
      </c>
      <c r="H3" s="370">
        <v>0</v>
      </c>
      <c r="I3" s="370">
        <v>0</v>
      </c>
      <c r="J3" s="370">
        <v>0</v>
      </c>
      <c r="K3" s="370">
        <v>0</v>
      </c>
      <c r="L3" s="370">
        <v>0</v>
      </c>
      <c r="M3" s="370">
        <v>612.92999999999995</v>
      </c>
      <c r="N3" s="370">
        <v>0</v>
      </c>
      <c r="O3" s="370">
        <v>0</v>
      </c>
      <c r="P3" s="370">
        <v>0</v>
      </c>
      <c r="Q3" s="370">
        <v>783.68</v>
      </c>
      <c r="R3" s="370">
        <v>0</v>
      </c>
      <c r="S3" s="370">
        <v>316.39999999999998</v>
      </c>
      <c r="T3" s="370">
        <v>0</v>
      </c>
      <c r="U3" s="370">
        <v>34.799999999999997</v>
      </c>
      <c r="V3" s="370">
        <v>0</v>
      </c>
      <c r="W3" s="370">
        <v>0</v>
      </c>
      <c r="X3" s="370">
        <v>0</v>
      </c>
      <c r="Y3" s="370">
        <v>0</v>
      </c>
      <c r="Z3" s="368">
        <f t="shared" ref="Z3:Z16" si="0">SUM(D3:Y3)</f>
        <v>19460.080000000002</v>
      </c>
    </row>
    <row r="4" spans="1:26" ht="12.75" customHeight="1" x14ac:dyDescent="0.2">
      <c r="A4" t="s">
        <v>347</v>
      </c>
      <c r="B4" s="371">
        <v>2022</v>
      </c>
      <c r="C4" s="369">
        <v>44879.3693055556</v>
      </c>
      <c r="D4" s="370">
        <v>0</v>
      </c>
      <c r="E4" s="370">
        <v>24679.040000000001</v>
      </c>
      <c r="F4" s="370">
        <v>0</v>
      </c>
      <c r="G4" s="370">
        <v>3007.8</v>
      </c>
      <c r="H4" s="370">
        <v>0</v>
      </c>
      <c r="I4" s="370">
        <v>0</v>
      </c>
      <c r="J4" s="370">
        <v>0</v>
      </c>
      <c r="K4" s="370">
        <v>0</v>
      </c>
      <c r="L4" s="370">
        <v>0</v>
      </c>
      <c r="M4" s="370">
        <v>784.9</v>
      </c>
      <c r="N4" s="370">
        <v>0</v>
      </c>
      <c r="O4" s="370">
        <v>0</v>
      </c>
      <c r="P4" s="370">
        <v>0</v>
      </c>
      <c r="Q4" s="370">
        <v>987.52</v>
      </c>
      <c r="R4" s="370">
        <v>0</v>
      </c>
      <c r="S4" s="370">
        <v>582.4</v>
      </c>
      <c r="T4" s="370">
        <v>0</v>
      </c>
      <c r="U4" s="370">
        <v>73.8</v>
      </c>
      <c r="V4" s="370">
        <v>0</v>
      </c>
      <c r="W4" s="370">
        <v>0</v>
      </c>
      <c r="X4" s="370">
        <v>0</v>
      </c>
      <c r="Y4" s="370">
        <v>0</v>
      </c>
      <c r="Z4" s="368">
        <f t="shared" si="0"/>
        <v>30115.460000000003</v>
      </c>
    </row>
    <row r="5" spans="1:26" ht="12.75" customHeight="1" x14ac:dyDescent="0.2">
      <c r="A5" t="s">
        <v>348</v>
      </c>
      <c r="B5" s="371">
        <v>2022</v>
      </c>
      <c r="C5" s="369">
        <v>44907.392812500002</v>
      </c>
      <c r="D5" s="370">
        <v>0</v>
      </c>
      <c r="E5" s="370">
        <v>22320.71</v>
      </c>
      <c r="F5" s="370">
        <v>0</v>
      </c>
      <c r="G5" s="370">
        <v>3276.45</v>
      </c>
      <c r="H5" s="370">
        <v>0</v>
      </c>
      <c r="I5" s="370">
        <v>0</v>
      </c>
      <c r="J5" s="370">
        <v>0</v>
      </c>
      <c r="K5" s="370">
        <v>0</v>
      </c>
      <c r="L5" s="370">
        <v>0</v>
      </c>
      <c r="M5" s="370">
        <v>686.68</v>
      </c>
      <c r="N5" s="370">
        <v>0</v>
      </c>
      <c r="O5" s="370">
        <v>0</v>
      </c>
      <c r="P5" s="370">
        <v>0</v>
      </c>
      <c r="Q5" s="370">
        <v>861.04</v>
      </c>
      <c r="R5" s="370">
        <v>0</v>
      </c>
      <c r="S5" s="370">
        <v>527.20000000000005</v>
      </c>
      <c r="T5" s="370">
        <v>0</v>
      </c>
      <c r="U5" s="370">
        <v>95.7</v>
      </c>
      <c r="V5" s="370">
        <v>0</v>
      </c>
      <c r="W5" s="370">
        <v>0</v>
      </c>
      <c r="X5" s="370">
        <v>0</v>
      </c>
      <c r="Y5" s="370">
        <v>0</v>
      </c>
      <c r="Z5" s="368">
        <f t="shared" si="0"/>
        <v>27767.780000000002</v>
      </c>
    </row>
    <row r="6" spans="1:26" ht="12.75" customHeight="1" x14ac:dyDescent="0.2">
      <c r="A6" t="s">
        <v>349</v>
      </c>
      <c r="B6" s="371">
        <v>2022</v>
      </c>
      <c r="C6" s="369">
        <v>44943.393553240698</v>
      </c>
      <c r="D6" s="370">
        <v>0</v>
      </c>
      <c r="E6" s="370">
        <v>21480.82</v>
      </c>
      <c r="F6" s="370">
        <v>0</v>
      </c>
      <c r="G6" s="370">
        <v>3130.16</v>
      </c>
      <c r="H6" s="370">
        <v>0</v>
      </c>
      <c r="I6" s="370">
        <v>0</v>
      </c>
      <c r="J6" s="370">
        <v>0</v>
      </c>
      <c r="K6" s="370">
        <v>0</v>
      </c>
      <c r="L6" s="370">
        <v>0</v>
      </c>
      <c r="M6" s="370">
        <v>662.46</v>
      </c>
      <c r="N6" s="370">
        <v>0</v>
      </c>
      <c r="O6" s="370">
        <v>0</v>
      </c>
      <c r="P6" s="370">
        <v>0</v>
      </c>
      <c r="Q6" s="370">
        <v>830.88</v>
      </c>
      <c r="R6" s="370">
        <v>0</v>
      </c>
      <c r="S6" s="370">
        <v>507.2</v>
      </c>
      <c r="T6" s="370">
        <v>0</v>
      </c>
      <c r="U6" s="370">
        <v>90</v>
      </c>
      <c r="V6" s="370">
        <v>0</v>
      </c>
      <c r="W6" s="370">
        <v>0</v>
      </c>
      <c r="X6" s="370">
        <v>0</v>
      </c>
      <c r="Y6" s="370">
        <v>0</v>
      </c>
      <c r="Z6" s="368">
        <f t="shared" si="0"/>
        <v>26701.52</v>
      </c>
    </row>
    <row r="7" spans="1:26" ht="12.75" customHeight="1" x14ac:dyDescent="0.2">
      <c r="A7" s="64"/>
      <c r="B7" s="67"/>
      <c r="C7" s="68"/>
      <c r="D7" s="66"/>
      <c r="E7" s="66"/>
      <c r="F7" s="66"/>
      <c r="G7" s="66"/>
      <c r="H7" s="66"/>
      <c r="I7" s="66"/>
      <c r="J7" s="66"/>
      <c r="K7" s="66"/>
      <c r="L7" s="66"/>
      <c r="M7" s="66"/>
      <c r="N7" s="66"/>
      <c r="O7" s="66"/>
      <c r="P7" s="66"/>
      <c r="Q7" s="66"/>
      <c r="R7" s="66"/>
      <c r="S7" s="66"/>
      <c r="T7" s="66"/>
      <c r="U7" s="66"/>
      <c r="V7" s="66"/>
      <c r="W7" s="66"/>
      <c r="X7" s="66"/>
      <c r="Y7" s="66"/>
      <c r="Z7" s="368">
        <f t="shared" si="0"/>
        <v>0</v>
      </c>
    </row>
    <row r="8" spans="1:26" ht="12.75" customHeight="1" x14ac:dyDescent="0.2">
      <c r="A8" s="64"/>
      <c r="B8" s="67"/>
      <c r="C8" s="68"/>
      <c r="D8" s="66"/>
      <c r="E8" s="66"/>
      <c r="F8" s="66"/>
      <c r="G8" s="66"/>
      <c r="H8" s="66"/>
      <c r="I8" s="66"/>
      <c r="J8" s="66"/>
      <c r="K8" s="66"/>
      <c r="L8" s="66"/>
      <c r="M8" s="66"/>
      <c r="N8" s="66"/>
      <c r="O8" s="66"/>
      <c r="P8" s="66"/>
      <c r="Q8" s="66"/>
      <c r="R8" s="66"/>
      <c r="S8" s="66"/>
      <c r="T8" s="66"/>
      <c r="U8" s="66"/>
      <c r="V8" s="66"/>
      <c r="W8" s="66"/>
      <c r="X8" s="66"/>
      <c r="Y8" s="66"/>
      <c r="Z8" s="368">
        <f t="shared" si="0"/>
        <v>0</v>
      </c>
    </row>
    <row r="9" spans="1:26" ht="12.75" customHeight="1" x14ac:dyDescent="0.2">
      <c r="A9" s="64"/>
      <c r="B9" s="67"/>
      <c r="C9" s="68"/>
      <c r="D9" s="66"/>
      <c r="E9" s="66"/>
      <c r="F9" s="66"/>
      <c r="G9" s="66"/>
      <c r="H9" s="66"/>
      <c r="I9" s="66"/>
      <c r="J9" s="66"/>
      <c r="K9" s="66"/>
      <c r="L9" s="66"/>
      <c r="M9" s="66"/>
      <c r="N9" s="66"/>
      <c r="O9" s="66"/>
      <c r="P9" s="66"/>
      <c r="Q9" s="66"/>
      <c r="R9" s="66"/>
      <c r="S9" s="66"/>
      <c r="T9" s="66"/>
      <c r="U9" s="66"/>
      <c r="V9" s="66"/>
      <c r="W9" s="66"/>
      <c r="X9" s="66"/>
      <c r="Y9" s="66"/>
      <c r="Z9" s="368">
        <f t="shared" si="0"/>
        <v>0</v>
      </c>
    </row>
    <row r="10" spans="1:26" ht="12.75" customHeight="1" x14ac:dyDescent="0.2">
      <c r="A10" s="64"/>
      <c r="B10" s="67"/>
      <c r="C10" s="68"/>
      <c r="D10" s="66"/>
      <c r="E10" s="66"/>
      <c r="F10" s="66"/>
      <c r="G10" s="66"/>
      <c r="H10" s="66"/>
      <c r="I10" s="66"/>
      <c r="J10" s="66"/>
      <c r="K10" s="66"/>
      <c r="L10" s="66"/>
      <c r="M10" s="66"/>
      <c r="N10" s="66"/>
      <c r="O10" s="66"/>
      <c r="P10" s="66"/>
      <c r="Q10" s="66"/>
      <c r="R10" s="66"/>
      <c r="S10" s="66"/>
      <c r="T10" s="66"/>
      <c r="U10" s="66"/>
      <c r="V10" s="66"/>
      <c r="W10" s="66"/>
      <c r="X10" s="66"/>
      <c r="Y10" s="66"/>
      <c r="Z10" s="368">
        <f t="shared" si="0"/>
        <v>0</v>
      </c>
    </row>
    <row r="11" spans="1:26" ht="12.75" customHeight="1" x14ac:dyDescent="0.2">
      <c r="A11" s="64"/>
      <c r="B11" s="67"/>
      <c r="C11" s="68"/>
      <c r="D11" s="66"/>
      <c r="E11" s="66"/>
      <c r="F11" s="66"/>
      <c r="G11" s="66"/>
      <c r="H11" s="66"/>
      <c r="I11" s="66"/>
      <c r="J11" s="66"/>
      <c r="K11" s="66"/>
      <c r="L11" s="66"/>
      <c r="M11" s="66"/>
      <c r="N11" s="66"/>
      <c r="O11" s="66"/>
      <c r="P11" s="66"/>
      <c r="Q11" s="66"/>
      <c r="R11" s="66"/>
      <c r="S11" s="66"/>
      <c r="T11" s="66"/>
      <c r="U11" s="66"/>
      <c r="V11" s="66"/>
      <c r="W11" s="66"/>
      <c r="X11" s="66"/>
      <c r="Y11" s="66"/>
      <c r="Z11" s="368">
        <f t="shared" si="0"/>
        <v>0</v>
      </c>
    </row>
    <row r="12" spans="1:26" ht="12.75" customHeight="1" x14ac:dyDescent="0.2">
      <c r="A12" s="64"/>
      <c r="B12" s="67"/>
      <c r="C12" s="68"/>
      <c r="D12" s="66"/>
      <c r="E12" s="66"/>
      <c r="F12" s="66"/>
      <c r="G12" s="66"/>
      <c r="H12" s="66"/>
      <c r="I12" s="66"/>
      <c r="J12" s="66"/>
      <c r="K12" s="66"/>
      <c r="L12" s="66"/>
      <c r="M12" s="66"/>
      <c r="N12" s="66"/>
      <c r="O12" s="66"/>
      <c r="P12" s="66"/>
      <c r="Q12" s="66"/>
      <c r="R12" s="66"/>
      <c r="S12" s="66"/>
      <c r="T12" s="66"/>
      <c r="U12" s="66"/>
      <c r="V12" s="66"/>
      <c r="W12" s="66"/>
      <c r="X12" s="66"/>
      <c r="Y12" s="66"/>
      <c r="Z12" s="368">
        <f t="shared" si="0"/>
        <v>0</v>
      </c>
    </row>
    <row r="13" spans="1:26" ht="12.75" customHeight="1" x14ac:dyDescent="0.2">
      <c r="A13" s="107"/>
      <c r="B13" s="140"/>
      <c r="C13" s="141"/>
      <c r="D13" s="142"/>
      <c r="E13" s="142"/>
      <c r="F13" s="142"/>
      <c r="G13" s="142"/>
      <c r="H13" s="142"/>
      <c r="I13" s="142"/>
      <c r="J13" s="142"/>
      <c r="K13" s="142"/>
      <c r="L13" s="142"/>
      <c r="M13" s="142"/>
      <c r="N13" s="142"/>
      <c r="O13" s="142"/>
      <c r="P13" s="142"/>
      <c r="Q13" s="142"/>
      <c r="R13" s="142"/>
      <c r="S13" s="142"/>
      <c r="T13" s="142"/>
      <c r="U13" s="142"/>
      <c r="V13" s="142"/>
      <c r="W13" s="142"/>
      <c r="X13" s="142"/>
      <c r="Y13" s="142"/>
      <c r="Z13" s="368">
        <f t="shared" si="0"/>
        <v>0</v>
      </c>
    </row>
    <row r="14" spans="1:26" ht="12.75" customHeight="1" x14ac:dyDescent="0.2">
      <c r="A14" s="64"/>
      <c r="B14" s="67"/>
      <c r="C14" s="68"/>
      <c r="D14" s="97"/>
      <c r="E14" s="97"/>
      <c r="F14" s="97"/>
      <c r="G14" s="97"/>
      <c r="H14" s="97"/>
      <c r="I14" s="97"/>
      <c r="J14" s="97"/>
      <c r="K14" s="97"/>
      <c r="L14" s="97"/>
      <c r="M14" s="97"/>
      <c r="N14" s="97"/>
      <c r="O14" s="97"/>
      <c r="P14" s="97"/>
      <c r="Q14" s="97"/>
      <c r="R14" s="97"/>
      <c r="S14" s="97"/>
      <c r="T14" s="97"/>
      <c r="U14" s="97"/>
      <c r="V14" s="97"/>
      <c r="W14" s="97"/>
      <c r="X14" s="97"/>
      <c r="Y14" s="97"/>
      <c r="Z14" s="368">
        <f t="shared" si="0"/>
        <v>0</v>
      </c>
    </row>
    <row r="15" spans="1:26" ht="12.75" customHeight="1" x14ac:dyDescent="0.2">
      <c r="A15" s="64"/>
      <c r="B15" s="67"/>
      <c r="C15" s="68"/>
      <c r="D15" s="97"/>
      <c r="E15" s="97"/>
      <c r="F15" s="97"/>
      <c r="G15" s="97"/>
      <c r="H15" s="97"/>
      <c r="I15" s="97"/>
      <c r="J15" s="97"/>
      <c r="K15" s="97"/>
      <c r="L15" s="97"/>
      <c r="M15" s="97"/>
      <c r="N15" s="97"/>
      <c r="O15" s="97"/>
      <c r="P15" s="97"/>
      <c r="Q15" s="97"/>
      <c r="R15" s="97"/>
      <c r="S15" s="97"/>
      <c r="T15" s="97"/>
      <c r="U15" s="97"/>
      <c r="V15" s="97"/>
      <c r="W15" s="97"/>
      <c r="X15" s="97"/>
      <c r="Y15" s="97"/>
      <c r="Z15" s="368">
        <f t="shared" si="0"/>
        <v>0</v>
      </c>
    </row>
    <row r="16" spans="1:26" ht="12.75" customHeight="1" x14ac:dyDescent="0.2">
      <c r="A16" s="69" t="s">
        <v>164</v>
      </c>
      <c r="B16" s="67"/>
      <c r="C16" s="68"/>
      <c r="D16" s="97">
        <f>SUM(D3:D15)</f>
        <v>0</v>
      </c>
      <c r="E16" s="97">
        <f t="shared" ref="E16:Y16" si="1">SUM(E3:E15)</f>
        <v>84667.61</v>
      </c>
      <c r="F16" s="97">
        <f t="shared" si="1"/>
        <v>0</v>
      </c>
      <c r="G16" s="97">
        <f t="shared" si="1"/>
        <v>10939.64</v>
      </c>
      <c r="H16" s="97">
        <f t="shared" si="1"/>
        <v>0</v>
      </c>
      <c r="I16" s="97">
        <f t="shared" si="1"/>
        <v>0</v>
      </c>
      <c r="J16" s="97">
        <f t="shared" si="1"/>
        <v>0</v>
      </c>
      <c r="K16" s="97">
        <f t="shared" si="1"/>
        <v>0</v>
      </c>
      <c r="L16" s="97">
        <f t="shared" si="1"/>
        <v>0</v>
      </c>
      <c r="M16" s="97">
        <f t="shared" si="1"/>
        <v>2746.97</v>
      </c>
      <c r="N16" s="97">
        <f t="shared" si="1"/>
        <v>0</v>
      </c>
      <c r="O16" s="97">
        <f t="shared" si="1"/>
        <v>0</v>
      </c>
      <c r="P16" s="97">
        <f t="shared" si="1"/>
        <v>0</v>
      </c>
      <c r="Q16" s="97">
        <f t="shared" si="1"/>
        <v>3463.12</v>
      </c>
      <c r="R16" s="97">
        <f t="shared" si="1"/>
        <v>0</v>
      </c>
      <c r="S16" s="97">
        <f t="shared" si="1"/>
        <v>1933.2</v>
      </c>
      <c r="T16" s="97">
        <f t="shared" si="1"/>
        <v>0</v>
      </c>
      <c r="U16" s="97">
        <f t="shared" si="1"/>
        <v>294.3</v>
      </c>
      <c r="V16" s="97">
        <f t="shared" si="1"/>
        <v>0</v>
      </c>
      <c r="W16" s="97">
        <f t="shared" si="1"/>
        <v>0</v>
      </c>
      <c r="X16" s="97">
        <f t="shared" si="1"/>
        <v>0</v>
      </c>
      <c r="Y16" s="97">
        <f t="shared" si="1"/>
        <v>0</v>
      </c>
      <c r="Z16" s="368">
        <f t="shared" si="0"/>
        <v>104044.84</v>
      </c>
    </row>
    <row r="17" spans="1:25" ht="12.75" customHeight="1" x14ac:dyDescent="0.2">
      <c r="A17" s="64"/>
      <c r="B17" s="67"/>
      <c r="C17" s="68"/>
      <c r="D17" s="66"/>
      <c r="E17" s="66"/>
      <c r="F17" s="66"/>
      <c r="G17" s="66"/>
      <c r="H17" s="66"/>
      <c r="I17" s="66"/>
      <c r="J17" s="66"/>
      <c r="K17" s="66"/>
      <c r="L17" s="66"/>
      <c r="M17" s="66"/>
      <c r="N17" s="66"/>
      <c r="O17" s="66"/>
      <c r="P17" s="66"/>
      <c r="Q17" s="66"/>
      <c r="R17" s="66"/>
      <c r="S17" s="66"/>
      <c r="T17" s="66"/>
      <c r="U17" s="66"/>
      <c r="V17" s="66"/>
      <c r="W17" s="66"/>
      <c r="X17" s="66"/>
      <c r="Y17" s="66"/>
    </row>
  </sheetData>
  <sheetProtection algorithmName="SHA-512" hashValue="stKQlQFf1i0ZH2FTpIe3525u3awufiJJCu5FdnglYJDBarfI6DDVuLjq2CaHMzpecdC8ALioTWwyPOEIV4AZBA==" saltValue="HB14nNLhrEYSh8mdSZZRjQ==" spinCount="100000" sheet="1" insertRows="0"/>
  <printOptions gridLines="1"/>
  <pageMargins left="0.7" right="0.7" top="0.75" bottom="0.75" header="0.3" footer="0.3"/>
  <pageSetup paperSize="5" scale="54" orientation="landscape" r:id="rId1"/>
  <headerFooter>
    <oddHeader>&amp;CNJ Workbook for FSMC RFP&amp;R&amp;"Arial,Italic"Form 372
November 2021</oddHeader>
    <oddFooter>&amp;L&amp;A&amp;C&amp;N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A1:AD114"/>
  <sheetViews>
    <sheetView topLeftCell="A2" zoomScale="110" zoomScaleNormal="110" zoomScaleSheetLayoutView="80" workbookViewId="0">
      <pane xSplit="2" ySplit="3" topLeftCell="L5" activePane="bottomRight" state="frozen"/>
      <selection activeCell="A2" sqref="A2"/>
      <selection pane="topRight" activeCell="C2" sqref="C2"/>
      <selection pane="bottomLeft" activeCell="A5" sqref="A5"/>
      <selection pane="bottomRight" activeCell="E8" sqref="E8"/>
    </sheetView>
  </sheetViews>
  <sheetFormatPr defaultColWidth="11.42578125" defaultRowHeight="12.75" x14ac:dyDescent="0.2"/>
  <cols>
    <col min="1" max="1" width="23.42578125" customWidth="1"/>
    <col min="2" max="2" width="2.42578125" customWidth="1"/>
    <col min="4" max="4" width="6.5703125" customWidth="1"/>
    <col min="6" max="6" width="5.42578125" customWidth="1"/>
    <col min="7" max="7" width="4.42578125" customWidth="1"/>
    <col min="8" max="8" width="5.140625" customWidth="1"/>
    <col min="10" max="14" width="9" customWidth="1"/>
    <col min="15" max="15" width="2.140625" customWidth="1"/>
    <col min="17" max="20" width="5.42578125" customWidth="1"/>
    <col min="22" max="25" width="4.5703125" customWidth="1"/>
    <col min="26" max="26" width="9" customWidth="1"/>
    <col min="27" max="27" width="5.5703125" customWidth="1"/>
    <col min="28" max="28" width="56.140625" customWidth="1"/>
    <col min="29" max="29" width="13.28515625" customWidth="1"/>
    <col min="30" max="30" width="17.140625" customWidth="1"/>
    <col min="258" max="258" width="23.42578125" customWidth="1"/>
    <col min="259" max="259" width="2.42578125" customWidth="1"/>
    <col min="261" max="261" width="6.5703125" customWidth="1"/>
    <col min="263" max="263" width="5.42578125" customWidth="1"/>
    <col min="264" max="264" width="4.42578125" customWidth="1"/>
    <col min="265" max="265" width="5.140625" customWidth="1"/>
    <col min="267" max="271" width="9" customWidth="1"/>
    <col min="272" max="272" width="2.140625" customWidth="1"/>
    <col min="274" max="276" width="5.42578125" customWidth="1"/>
    <col min="278" max="281" width="4.5703125" customWidth="1"/>
    <col min="282" max="282" width="9" customWidth="1"/>
    <col min="283" max="283" width="5.5703125" customWidth="1"/>
    <col min="284" max="284" width="32.5703125" customWidth="1"/>
    <col min="285" max="285" width="0" hidden="1" customWidth="1"/>
    <col min="514" max="514" width="23.42578125" customWidth="1"/>
    <col min="515" max="515" width="2.42578125" customWidth="1"/>
    <col min="517" max="517" width="6.5703125" customWidth="1"/>
    <col min="519" max="519" width="5.42578125" customWidth="1"/>
    <col min="520" max="520" width="4.42578125" customWidth="1"/>
    <col min="521" max="521" width="5.140625" customWidth="1"/>
    <col min="523" max="527" width="9" customWidth="1"/>
    <col min="528" max="528" width="2.140625" customWidth="1"/>
    <col min="530" max="532" width="5.42578125" customWidth="1"/>
    <col min="534" max="537" width="4.5703125" customWidth="1"/>
    <col min="538" max="538" width="9" customWidth="1"/>
    <col min="539" max="539" width="5.5703125" customWidth="1"/>
    <col min="540" max="540" width="32.5703125" customWidth="1"/>
    <col min="541" max="541" width="0" hidden="1" customWidth="1"/>
    <col min="770" max="770" width="23.42578125" customWidth="1"/>
    <col min="771" max="771" width="2.42578125" customWidth="1"/>
    <col min="773" max="773" width="6.5703125" customWidth="1"/>
    <col min="775" max="775" width="5.42578125" customWidth="1"/>
    <col min="776" max="776" width="4.42578125" customWidth="1"/>
    <col min="777" max="777" width="5.140625" customWidth="1"/>
    <col min="779" max="783" width="9" customWidth="1"/>
    <col min="784" max="784" width="2.140625" customWidth="1"/>
    <col min="786" max="788" width="5.42578125" customWidth="1"/>
    <col min="790" max="793" width="4.5703125" customWidth="1"/>
    <col min="794" max="794" width="9" customWidth="1"/>
    <col min="795" max="795" width="5.5703125" customWidth="1"/>
    <col min="796" max="796" width="32.5703125" customWidth="1"/>
    <col min="797" max="797" width="0" hidden="1" customWidth="1"/>
    <col min="1026" max="1026" width="23.42578125" customWidth="1"/>
    <col min="1027" max="1027" width="2.42578125" customWidth="1"/>
    <col min="1029" max="1029" width="6.5703125" customWidth="1"/>
    <col min="1031" max="1031" width="5.42578125" customWidth="1"/>
    <col min="1032" max="1032" width="4.42578125" customWidth="1"/>
    <col min="1033" max="1033" width="5.140625" customWidth="1"/>
    <col min="1035" max="1039" width="9" customWidth="1"/>
    <col min="1040" max="1040" width="2.140625" customWidth="1"/>
    <col min="1042" max="1044" width="5.42578125" customWidth="1"/>
    <col min="1046" max="1049" width="4.5703125" customWidth="1"/>
    <col min="1050" max="1050" width="9" customWidth="1"/>
    <col min="1051" max="1051" width="5.5703125" customWidth="1"/>
    <col min="1052" max="1052" width="32.5703125" customWidth="1"/>
    <col min="1053" max="1053" width="0" hidden="1" customWidth="1"/>
    <col min="1282" max="1282" width="23.42578125" customWidth="1"/>
    <col min="1283" max="1283" width="2.42578125" customWidth="1"/>
    <col min="1285" max="1285" width="6.5703125" customWidth="1"/>
    <col min="1287" max="1287" width="5.42578125" customWidth="1"/>
    <col min="1288" max="1288" width="4.42578125" customWidth="1"/>
    <col min="1289" max="1289" width="5.140625" customWidth="1"/>
    <col min="1291" max="1295" width="9" customWidth="1"/>
    <col min="1296" max="1296" width="2.140625" customWidth="1"/>
    <col min="1298" max="1300" width="5.42578125" customWidth="1"/>
    <col min="1302" max="1305" width="4.5703125" customWidth="1"/>
    <col min="1306" max="1306" width="9" customWidth="1"/>
    <col min="1307" max="1307" width="5.5703125" customWidth="1"/>
    <col min="1308" max="1308" width="32.5703125" customWidth="1"/>
    <col min="1309" max="1309" width="0" hidden="1" customWidth="1"/>
    <col min="1538" max="1538" width="23.42578125" customWidth="1"/>
    <col min="1539" max="1539" width="2.42578125" customWidth="1"/>
    <col min="1541" max="1541" width="6.5703125" customWidth="1"/>
    <col min="1543" max="1543" width="5.42578125" customWidth="1"/>
    <col min="1544" max="1544" width="4.42578125" customWidth="1"/>
    <col min="1545" max="1545" width="5.140625" customWidth="1"/>
    <col min="1547" max="1551" width="9" customWidth="1"/>
    <col min="1552" max="1552" width="2.140625" customWidth="1"/>
    <col min="1554" max="1556" width="5.42578125" customWidth="1"/>
    <col min="1558" max="1561" width="4.5703125" customWidth="1"/>
    <col min="1562" max="1562" width="9" customWidth="1"/>
    <col min="1563" max="1563" width="5.5703125" customWidth="1"/>
    <col min="1564" max="1564" width="32.5703125" customWidth="1"/>
    <col min="1565" max="1565" width="0" hidden="1" customWidth="1"/>
    <col min="1794" max="1794" width="23.42578125" customWidth="1"/>
    <col min="1795" max="1795" width="2.42578125" customWidth="1"/>
    <col min="1797" max="1797" width="6.5703125" customWidth="1"/>
    <col min="1799" max="1799" width="5.42578125" customWidth="1"/>
    <col min="1800" max="1800" width="4.42578125" customWidth="1"/>
    <col min="1801" max="1801" width="5.140625" customWidth="1"/>
    <col min="1803" max="1807" width="9" customWidth="1"/>
    <col min="1808" max="1808" width="2.140625" customWidth="1"/>
    <col min="1810" max="1812" width="5.42578125" customWidth="1"/>
    <col min="1814" max="1817" width="4.5703125" customWidth="1"/>
    <col min="1818" max="1818" width="9" customWidth="1"/>
    <col min="1819" max="1819" width="5.5703125" customWidth="1"/>
    <col min="1820" max="1820" width="32.5703125" customWidth="1"/>
    <col min="1821" max="1821" width="0" hidden="1" customWidth="1"/>
    <col min="2050" max="2050" width="23.42578125" customWidth="1"/>
    <col min="2051" max="2051" width="2.42578125" customWidth="1"/>
    <col min="2053" max="2053" width="6.5703125" customWidth="1"/>
    <col min="2055" max="2055" width="5.42578125" customWidth="1"/>
    <col min="2056" max="2056" width="4.42578125" customWidth="1"/>
    <col min="2057" max="2057" width="5.140625" customWidth="1"/>
    <col min="2059" max="2063" width="9" customWidth="1"/>
    <col min="2064" max="2064" width="2.140625" customWidth="1"/>
    <col min="2066" max="2068" width="5.42578125" customWidth="1"/>
    <col min="2070" max="2073" width="4.5703125" customWidth="1"/>
    <col min="2074" max="2074" width="9" customWidth="1"/>
    <col min="2075" max="2075" width="5.5703125" customWidth="1"/>
    <col min="2076" max="2076" width="32.5703125" customWidth="1"/>
    <col min="2077" max="2077" width="0" hidden="1" customWidth="1"/>
    <col min="2306" max="2306" width="23.42578125" customWidth="1"/>
    <col min="2307" max="2307" width="2.42578125" customWidth="1"/>
    <col min="2309" max="2309" width="6.5703125" customWidth="1"/>
    <col min="2311" max="2311" width="5.42578125" customWidth="1"/>
    <col min="2312" max="2312" width="4.42578125" customWidth="1"/>
    <col min="2313" max="2313" width="5.140625" customWidth="1"/>
    <col min="2315" max="2319" width="9" customWidth="1"/>
    <col min="2320" max="2320" width="2.140625" customWidth="1"/>
    <col min="2322" max="2324" width="5.42578125" customWidth="1"/>
    <col min="2326" max="2329" width="4.5703125" customWidth="1"/>
    <col min="2330" max="2330" width="9" customWidth="1"/>
    <col min="2331" max="2331" width="5.5703125" customWidth="1"/>
    <col min="2332" max="2332" width="32.5703125" customWidth="1"/>
    <col min="2333" max="2333" width="0" hidden="1" customWidth="1"/>
    <col min="2562" max="2562" width="23.42578125" customWidth="1"/>
    <col min="2563" max="2563" width="2.42578125" customWidth="1"/>
    <col min="2565" max="2565" width="6.5703125" customWidth="1"/>
    <col min="2567" max="2567" width="5.42578125" customWidth="1"/>
    <col min="2568" max="2568" width="4.42578125" customWidth="1"/>
    <col min="2569" max="2569" width="5.140625" customWidth="1"/>
    <col min="2571" max="2575" width="9" customWidth="1"/>
    <col min="2576" max="2576" width="2.140625" customWidth="1"/>
    <col min="2578" max="2580" width="5.42578125" customWidth="1"/>
    <col min="2582" max="2585" width="4.5703125" customWidth="1"/>
    <col min="2586" max="2586" width="9" customWidth="1"/>
    <col min="2587" max="2587" width="5.5703125" customWidth="1"/>
    <col min="2588" max="2588" width="32.5703125" customWidth="1"/>
    <col min="2589" max="2589" width="0" hidden="1" customWidth="1"/>
    <col min="2818" max="2818" width="23.42578125" customWidth="1"/>
    <col min="2819" max="2819" width="2.42578125" customWidth="1"/>
    <col min="2821" max="2821" width="6.5703125" customWidth="1"/>
    <col min="2823" max="2823" width="5.42578125" customWidth="1"/>
    <col min="2824" max="2824" width="4.42578125" customWidth="1"/>
    <col min="2825" max="2825" width="5.140625" customWidth="1"/>
    <col min="2827" max="2831" width="9" customWidth="1"/>
    <col min="2832" max="2832" width="2.140625" customWidth="1"/>
    <col min="2834" max="2836" width="5.42578125" customWidth="1"/>
    <col min="2838" max="2841" width="4.5703125" customWidth="1"/>
    <col min="2842" max="2842" width="9" customWidth="1"/>
    <col min="2843" max="2843" width="5.5703125" customWidth="1"/>
    <col min="2844" max="2844" width="32.5703125" customWidth="1"/>
    <col min="2845" max="2845" width="0" hidden="1" customWidth="1"/>
    <col min="3074" max="3074" width="23.42578125" customWidth="1"/>
    <col min="3075" max="3075" width="2.42578125" customWidth="1"/>
    <col min="3077" max="3077" width="6.5703125" customWidth="1"/>
    <col min="3079" max="3079" width="5.42578125" customWidth="1"/>
    <col min="3080" max="3080" width="4.42578125" customWidth="1"/>
    <col min="3081" max="3081" width="5.140625" customWidth="1"/>
    <col min="3083" max="3087" width="9" customWidth="1"/>
    <col min="3088" max="3088" width="2.140625" customWidth="1"/>
    <col min="3090" max="3092" width="5.42578125" customWidth="1"/>
    <col min="3094" max="3097" width="4.5703125" customWidth="1"/>
    <col min="3098" max="3098" width="9" customWidth="1"/>
    <col min="3099" max="3099" width="5.5703125" customWidth="1"/>
    <col min="3100" max="3100" width="32.5703125" customWidth="1"/>
    <col min="3101" max="3101" width="0" hidden="1" customWidth="1"/>
    <col min="3330" max="3330" width="23.42578125" customWidth="1"/>
    <col min="3331" max="3331" width="2.42578125" customWidth="1"/>
    <col min="3333" max="3333" width="6.5703125" customWidth="1"/>
    <col min="3335" max="3335" width="5.42578125" customWidth="1"/>
    <col min="3336" max="3336" width="4.42578125" customWidth="1"/>
    <col min="3337" max="3337" width="5.140625" customWidth="1"/>
    <col min="3339" max="3343" width="9" customWidth="1"/>
    <col min="3344" max="3344" width="2.140625" customWidth="1"/>
    <col min="3346" max="3348" width="5.42578125" customWidth="1"/>
    <col min="3350" max="3353" width="4.5703125" customWidth="1"/>
    <col min="3354" max="3354" width="9" customWidth="1"/>
    <col min="3355" max="3355" width="5.5703125" customWidth="1"/>
    <col min="3356" max="3356" width="32.5703125" customWidth="1"/>
    <col min="3357" max="3357" width="0" hidden="1" customWidth="1"/>
    <col min="3586" max="3586" width="23.42578125" customWidth="1"/>
    <col min="3587" max="3587" width="2.42578125" customWidth="1"/>
    <col min="3589" max="3589" width="6.5703125" customWidth="1"/>
    <col min="3591" max="3591" width="5.42578125" customWidth="1"/>
    <col min="3592" max="3592" width="4.42578125" customWidth="1"/>
    <col min="3593" max="3593" width="5.140625" customWidth="1"/>
    <col min="3595" max="3599" width="9" customWidth="1"/>
    <col min="3600" max="3600" width="2.140625" customWidth="1"/>
    <col min="3602" max="3604" width="5.42578125" customWidth="1"/>
    <col min="3606" max="3609" width="4.5703125" customWidth="1"/>
    <col min="3610" max="3610" width="9" customWidth="1"/>
    <col min="3611" max="3611" width="5.5703125" customWidth="1"/>
    <col min="3612" max="3612" width="32.5703125" customWidth="1"/>
    <col min="3613" max="3613" width="0" hidden="1" customWidth="1"/>
    <col min="3842" max="3842" width="23.42578125" customWidth="1"/>
    <col min="3843" max="3843" width="2.42578125" customWidth="1"/>
    <col min="3845" max="3845" width="6.5703125" customWidth="1"/>
    <col min="3847" max="3847" width="5.42578125" customWidth="1"/>
    <col min="3848" max="3848" width="4.42578125" customWidth="1"/>
    <col min="3849" max="3849" width="5.140625" customWidth="1"/>
    <col min="3851" max="3855" width="9" customWidth="1"/>
    <col min="3856" max="3856" width="2.140625" customWidth="1"/>
    <col min="3858" max="3860" width="5.42578125" customWidth="1"/>
    <col min="3862" max="3865" width="4.5703125" customWidth="1"/>
    <col min="3866" max="3866" width="9" customWidth="1"/>
    <col min="3867" max="3867" width="5.5703125" customWidth="1"/>
    <col min="3868" max="3868" width="32.5703125" customWidth="1"/>
    <col min="3869" max="3869" width="0" hidden="1" customWidth="1"/>
    <col min="4098" max="4098" width="23.42578125" customWidth="1"/>
    <col min="4099" max="4099" width="2.42578125" customWidth="1"/>
    <col min="4101" max="4101" width="6.5703125" customWidth="1"/>
    <col min="4103" max="4103" width="5.42578125" customWidth="1"/>
    <col min="4104" max="4104" width="4.42578125" customWidth="1"/>
    <col min="4105" max="4105" width="5.140625" customWidth="1"/>
    <col min="4107" max="4111" width="9" customWidth="1"/>
    <col min="4112" max="4112" width="2.140625" customWidth="1"/>
    <col min="4114" max="4116" width="5.42578125" customWidth="1"/>
    <col min="4118" max="4121" width="4.5703125" customWidth="1"/>
    <col min="4122" max="4122" width="9" customWidth="1"/>
    <col min="4123" max="4123" width="5.5703125" customWidth="1"/>
    <col min="4124" max="4124" width="32.5703125" customWidth="1"/>
    <col min="4125" max="4125" width="0" hidden="1" customWidth="1"/>
    <col min="4354" max="4354" width="23.42578125" customWidth="1"/>
    <col min="4355" max="4355" width="2.42578125" customWidth="1"/>
    <col min="4357" max="4357" width="6.5703125" customWidth="1"/>
    <col min="4359" max="4359" width="5.42578125" customWidth="1"/>
    <col min="4360" max="4360" width="4.42578125" customWidth="1"/>
    <col min="4361" max="4361" width="5.140625" customWidth="1"/>
    <col min="4363" max="4367" width="9" customWidth="1"/>
    <col min="4368" max="4368" width="2.140625" customWidth="1"/>
    <col min="4370" max="4372" width="5.42578125" customWidth="1"/>
    <col min="4374" max="4377" width="4.5703125" customWidth="1"/>
    <col min="4378" max="4378" width="9" customWidth="1"/>
    <col min="4379" max="4379" width="5.5703125" customWidth="1"/>
    <col min="4380" max="4380" width="32.5703125" customWidth="1"/>
    <col min="4381" max="4381" width="0" hidden="1" customWidth="1"/>
    <col min="4610" max="4610" width="23.42578125" customWidth="1"/>
    <col min="4611" max="4611" width="2.42578125" customWidth="1"/>
    <col min="4613" max="4613" width="6.5703125" customWidth="1"/>
    <col min="4615" max="4615" width="5.42578125" customWidth="1"/>
    <col min="4616" max="4616" width="4.42578125" customWidth="1"/>
    <col min="4617" max="4617" width="5.140625" customWidth="1"/>
    <col min="4619" max="4623" width="9" customWidth="1"/>
    <col min="4624" max="4624" width="2.140625" customWidth="1"/>
    <col min="4626" max="4628" width="5.42578125" customWidth="1"/>
    <col min="4630" max="4633" width="4.5703125" customWidth="1"/>
    <col min="4634" max="4634" width="9" customWidth="1"/>
    <col min="4635" max="4635" width="5.5703125" customWidth="1"/>
    <col min="4636" max="4636" width="32.5703125" customWidth="1"/>
    <col min="4637" max="4637" width="0" hidden="1" customWidth="1"/>
    <col min="4866" max="4866" width="23.42578125" customWidth="1"/>
    <col min="4867" max="4867" width="2.42578125" customWidth="1"/>
    <col min="4869" max="4869" width="6.5703125" customWidth="1"/>
    <col min="4871" max="4871" width="5.42578125" customWidth="1"/>
    <col min="4872" max="4872" width="4.42578125" customWidth="1"/>
    <col min="4873" max="4873" width="5.140625" customWidth="1"/>
    <col min="4875" max="4879" width="9" customWidth="1"/>
    <col min="4880" max="4880" width="2.140625" customWidth="1"/>
    <col min="4882" max="4884" width="5.42578125" customWidth="1"/>
    <col min="4886" max="4889" width="4.5703125" customWidth="1"/>
    <col min="4890" max="4890" width="9" customWidth="1"/>
    <col min="4891" max="4891" width="5.5703125" customWidth="1"/>
    <col min="4892" max="4892" width="32.5703125" customWidth="1"/>
    <col min="4893" max="4893" width="0" hidden="1" customWidth="1"/>
    <col min="5122" max="5122" width="23.42578125" customWidth="1"/>
    <col min="5123" max="5123" width="2.42578125" customWidth="1"/>
    <col min="5125" max="5125" width="6.5703125" customWidth="1"/>
    <col min="5127" max="5127" width="5.42578125" customWidth="1"/>
    <col min="5128" max="5128" width="4.42578125" customWidth="1"/>
    <col min="5129" max="5129" width="5.140625" customWidth="1"/>
    <col min="5131" max="5135" width="9" customWidth="1"/>
    <col min="5136" max="5136" width="2.140625" customWidth="1"/>
    <col min="5138" max="5140" width="5.42578125" customWidth="1"/>
    <col min="5142" max="5145" width="4.5703125" customWidth="1"/>
    <col min="5146" max="5146" width="9" customWidth="1"/>
    <col min="5147" max="5147" width="5.5703125" customWidth="1"/>
    <col min="5148" max="5148" width="32.5703125" customWidth="1"/>
    <col min="5149" max="5149" width="0" hidden="1" customWidth="1"/>
    <col min="5378" max="5378" width="23.42578125" customWidth="1"/>
    <col min="5379" max="5379" width="2.42578125" customWidth="1"/>
    <col min="5381" max="5381" width="6.5703125" customWidth="1"/>
    <col min="5383" max="5383" width="5.42578125" customWidth="1"/>
    <col min="5384" max="5384" width="4.42578125" customWidth="1"/>
    <col min="5385" max="5385" width="5.140625" customWidth="1"/>
    <col min="5387" max="5391" width="9" customWidth="1"/>
    <col min="5392" max="5392" width="2.140625" customWidth="1"/>
    <col min="5394" max="5396" width="5.42578125" customWidth="1"/>
    <col min="5398" max="5401" width="4.5703125" customWidth="1"/>
    <col min="5402" max="5402" width="9" customWidth="1"/>
    <col min="5403" max="5403" width="5.5703125" customWidth="1"/>
    <col min="5404" max="5404" width="32.5703125" customWidth="1"/>
    <col min="5405" max="5405" width="0" hidden="1" customWidth="1"/>
    <col min="5634" max="5634" width="23.42578125" customWidth="1"/>
    <col min="5635" max="5635" width="2.42578125" customWidth="1"/>
    <col min="5637" max="5637" width="6.5703125" customWidth="1"/>
    <col min="5639" max="5639" width="5.42578125" customWidth="1"/>
    <col min="5640" max="5640" width="4.42578125" customWidth="1"/>
    <col min="5641" max="5641" width="5.140625" customWidth="1"/>
    <col min="5643" max="5647" width="9" customWidth="1"/>
    <col min="5648" max="5648" width="2.140625" customWidth="1"/>
    <col min="5650" max="5652" width="5.42578125" customWidth="1"/>
    <col min="5654" max="5657" width="4.5703125" customWidth="1"/>
    <col min="5658" max="5658" width="9" customWidth="1"/>
    <col min="5659" max="5659" width="5.5703125" customWidth="1"/>
    <col min="5660" max="5660" width="32.5703125" customWidth="1"/>
    <col min="5661" max="5661" width="0" hidden="1" customWidth="1"/>
    <col min="5890" max="5890" width="23.42578125" customWidth="1"/>
    <col min="5891" max="5891" width="2.42578125" customWidth="1"/>
    <col min="5893" max="5893" width="6.5703125" customWidth="1"/>
    <col min="5895" max="5895" width="5.42578125" customWidth="1"/>
    <col min="5896" max="5896" width="4.42578125" customWidth="1"/>
    <col min="5897" max="5897" width="5.140625" customWidth="1"/>
    <col min="5899" max="5903" width="9" customWidth="1"/>
    <col min="5904" max="5904" width="2.140625" customWidth="1"/>
    <col min="5906" max="5908" width="5.42578125" customWidth="1"/>
    <col min="5910" max="5913" width="4.5703125" customWidth="1"/>
    <col min="5914" max="5914" width="9" customWidth="1"/>
    <col min="5915" max="5915" width="5.5703125" customWidth="1"/>
    <col min="5916" max="5916" width="32.5703125" customWidth="1"/>
    <col min="5917" max="5917" width="0" hidden="1" customWidth="1"/>
    <col min="6146" max="6146" width="23.42578125" customWidth="1"/>
    <col min="6147" max="6147" width="2.42578125" customWidth="1"/>
    <col min="6149" max="6149" width="6.5703125" customWidth="1"/>
    <col min="6151" max="6151" width="5.42578125" customWidth="1"/>
    <col min="6152" max="6152" width="4.42578125" customWidth="1"/>
    <col min="6153" max="6153" width="5.140625" customWidth="1"/>
    <col min="6155" max="6159" width="9" customWidth="1"/>
    <col min="6160" max="6160" width="2.140625" customWidth="1"/>
    <col min="6162" max="6164" width="5.42578125" customWidth="1"/>
    <col min="6166" max="6169" width="4.5703125" customWidth="1"/>
    <col min="6170" max="6170" width="9" customWidth="1"/>
    <col min="6171" max="6171" width="5.5703125" customWidth="1"/>
    <col min="6172" max="6172" width="32.5703125" customWidth="1"/>
    <col min="6173" max="6173" width="0" hidden="1" customWidth="1"/>
    <col min="6402" max="6402" width="23.42578125" customWidth="1"/>
    <col min="6403" max="6403" width="2.42578125" customWidth="1"/>
    <col min="6405" max="6405" width="6.5703125" customWidth="1"/>
    <col min="6407" max="6407" width="5.42578125" customWidth="1"/>
    <col min="6408" max="6408" width="4.42578125" customWidth="1"/>
    <col min="6409" max="6409" width="5.140625" customWidth="1"/>
    <col min="6411" max="6415" width="9" customWidth="1"/>
    <col min="6416" max="6416" width="2.140625" customWidth="1"/>
    <col min="6418" max="6420" width="5.42578125" customWidth="1"/>
    <col min="6422" max="6425" width="4.5703125" customWidth="1"/>
    <col min="6426" max="6426" width="9" customWidth="1"/>
    <col min="6427" max="6427" width="5.5703125" customWidth="1"/>
    <col min="6428" max="6428" width="32.5703125" customWidth="1"/>
    <col min="6429" max="6429" width="0" hidden="1" customWidth="1"/>
    <col min="6658" max="6658" width="23.42578125" customWidth="1"/>
    <col min="6659" max="6659" width="2.42578125" customWidth="1"/>
    <col min="6661" max="6661" width="6.5703125" customWidth="1"/>
    <col min="6663" max="6663" width="5.42578125" customWidth="1"/>
    <col min="6664" max="6664" width="4.42578125" customWidth="1"/>
    <col min="6665" max="6665" width="5.140625" customWidth="1"/>
    <col min="6667" max="6671" width="9" customWidth="1"/>
    <col min="6672" max="6672" width="2.140625" customWidth="1"/>
    <col min="6674" max="6676" width="5.42578125" customWidth="1"/>
    <col min="6678" max="6681" width="4.5703125" customWidth="1"/>
    <col min="6682" max="6682" width="9" customWidth="1"/>
    <col min="6683" max="6683" width="5.5703125" customWidth="1"/>
    <col min="6684" max="6684" width="32.5703125" customWidth="1"/>
    <col min="6685" max="6685" width="0" hidden="1" customWidth="1"/>
    <col min="6914" max="6914" width="23.42578125" customWidth="1"/>
    <col min="6915" max="6915" width="2.42578125" customWidth="1"/>
    <col min="6917" max="6917" width="6.5703125" customWidth="1"/>
    <col min="6919" max="6919" width="5.42578125" customWidth="1"/>
    <col min="6920" max="6920" width="4.42578125" customWidth="1"/>
    <col min="6921" max="6921" width="5.140625" customWidth="1"/>
    <col min="6923" max="6927" width="9" customWidth="1"/>
    <col min="6928" max="6928" width="2.140625" customWidth="1"/>
    <col min="6930" max="6932" width="5.42578125" customWidth="1"/>
    <col min="6934" max="6937" width="4.5703125" customWidth="1"/>
    <col min="6938" max="6938" width="9" customWidth="1"/>
    <col min="6939" max="6939" width="5.5703125" customWidth="1"/>
    <col min="6940" max="6940" width="32.5703125" customWidth="1"/>
    <col min="6941" max="6941" width="0" hidden="1" customWidth="1"/>
    <col min="7170" max="7170" width="23.42578125" customWidth="1"/>
    <col min="7171" max="7171" width="2.42578125" customWidth="1"/>
    <col min="7173" max="7173" width="6.5703125" customWidth="1"/>
    <col min="7175" max="7175" width="5.42578125" customWidth="1"/>
    <col min="7176" max="7176" width="4.42578125" customWidth="1"/>
    <col min="7177" max="7177" width="5.140625" customWidth="1"/>
    <col min="7179" max="7183" width="9" customWidth="1"/>
    <col min="7184" max="7184" width="2.140625" customWidth="1"/>
    <col min="7186" max="7188" width="5.42578125" customWidth="1"/>
    <col min="7190" max="7193" width="4.5703125" customWidth="1"/>
    <col min="7194" max="7194" width="9" customWidth="1"/>
    <col min="7195" max="7195" width="5.5703125" customWidth="1"/>
    <col min="7196" max="7196" width="32.5703125" customWidth="1"/>
    <col min="7197" max="7197" width="0" hidden="1" customWidth="1"/>
    <col min="7426" max="7426" width="23.42578125" customWidth="1"/>
    <col min="7427" max="7427" width="2.42578125" customWidth="1"/>
    <col min="7429" max="7429" width="6.5703125" customWidth="1"/>
    <col min="7431" max="7431" width="5.42578125" customWidth="1"/>
    <col min="7432" max="7432" width="4.42578125" customWidth="1"/>
    <col min="7433" max="7433" width="5.140625" customWidth="1"/>
    <col min="7435" max="7439" width="9" customWidth="1"/>
    <col min="7440" max="7440" width="2.140625" customWidth="1"/>
    <col min="7442" max="7444" width="5.42578125" customWidth="1"/>
    <col min="7446" max="7449" width="4.5703125" customWidth="1"/>
    <col min="7450" max="7450" width="9" customWidth="1"/>
    <col min="7451" max="7451" width="5.5703125" customWidth="1"/>
    <col min="7452" max="7452" width="32.5703125" customWidth="1"/>
    <col min="7453" max="7453" width="0" hidden="1" customWidth="1"/>
    <col min="7682" max="7682" width="23.42578125" customWidth="1"/>
    <col min="7683" max="7683" width="2.42578125" customWidth="1"/>
    <col min="7685" max="7685" width="6.5703125" customWidth="1"/>
    <col min="7687" max="7687" width="5.42578125" customWidth="1"/>
    <col min="7688" max="7688" width="4.42578125" customWidth="1"/>
    <col min="7689" max="7689" width="5.140625" customWidth="1"/>
    <col min="7691" max="7695" width="9" customWidth="1"/>
    <col min="7696" max="7696" width="2.140625" customWidth="1"/>
    <col min="7698" max="7700" width="5.42578125" customWidth="1"/>
    <col min="7702" max="7705" width="4.5703125" customWidth="1"/>
    <col min="7706" max="7706" width="9" customWidth="1"/>
    <col min="7707" max="7707" width="5.5703125" customWidth="1"/>
    <col min="7708" max="7708" width="32.5703125" customWidth="1"/>
    <col min="7709" max="7709" width="0" hidden="1" customWidth="1"/>
    <col min="7938" max="7938" width="23.42578125" customWidth="1"/>
    <col min="7939" max="7939" width="2.42578125" customWidth="1"/>
    <col min="7941" max="7941" width="6.5703125" customWidth="1"/>
    <col min="7943" max="7943" width="5.42578125" customWidth="1"/>
    <col min="7944" max="7944" width="4.42578125" customWidth="1"/>
    <col min="7945" max="7945" width="5.140625" customWidth="1"/>
    <col min="7947" max="7951" width="9" customWidth="1"/>
    <col min="7952" max="7952" width="2.140625" customWidth="1"/>
    <col min="7954" max="7956" width="5.42578125" customWidth="1"/>
    <col min="7958" max="7961" width="4.5703125" customWidth="1"/>
    <col min="7962" max="7962" width="9" customWidth="1"/>
    <col min="7963" max="7963" width="5.5703125" customWidth="1"/>
    <col min="7964" max="7964" width="32.5703125" customWidth="1"/>
    <col min="7965" max="7965" width="0" hidden="1" customWidth="1"/>
    <col min="8194" max="8194" width="23.42578125" customWidth="1"/>
    <col min="8195" max="8195" width="2.42578125" customWidth="1"/>
    <col min="8197" max="8197" width="6.5703125" customWidth="1"/>
    <col min="8199" max="8199" width="5.42578125" customWidth="1"/>
    <col min="8200" max="8200" width="4.42578125" customWidth="1"/>
    <col min="8201" max="8201" width="5.140625" customWidth="1"/>
    <col min="8203" max="8207" width="9" customWidth="1"/>
    <col min="8208" max="8208" width="2.140625" customWidth="1"/>
    <col min="8210" max="8212" width="5.42578125" customWidth="1"/>
    <col min="8214" max="8217" width="4.5703125" customWidth="1"/>
    <col min="8218" max="8218" width="9" customWidth="1"/>
    <col min="8219" max="8219" width="5.5703125" customWidth="1"/>
    <col min="8220" max="8220" width="32.5703125" customWidth="1"/>
    <col min="8221" max="8221" width="0" hidden="1" customWidth="1"/>
    <col min="8450" max="8450" width="23.42578125" customWidth="1"/>
    <col min="8451" max="8451" width="2.42578125" customWidth="1"/>
    <col min="8453" max="8453" width="6.5703125" customWidth="1"/>
    <col min="8455" max="8455" width="5.42578125" customWidth="1"/>
    <col min="8456" max="8456" width="4.42578125" customWidth="1"/>
    <col min="8457" max="8457" width="5.140625" customWidth="1"/>
    <col min="8459" max="8463" width="9" customWidth="1"/>
    <col min="8464" max="8464" width="2.140625" customWidth="1"/>
    <col min="8466" max="8468" width="5.42578125" customWidth="1"/>
    <col min="8470" max="8473" width="4.5703125" customWidth="1"/>
    <col min="8474" max="8474" width="9" customWidth="1"/>
    <col min="8475" max="8475" width="5.5703125" customWidth="1"/>
    <col min="8476" max="8476" width="32.5703125" customWidth="1"/>
    <col min="8477" max="8477" width="0" hidden="1" customWidth="1"/>
    <col min="8706" max="8706" width="23.42578125" customWidth="1"/>
    <col min="8707" max="8707" width="2.42578125" customWidth="1"/>
    <col min="8709" max="8709" width="6.5703125" customWidth="1"/>
    <col min="8711" max="8711" width="5.42578125" customWidth="1"/>
    <col min="8712" max="8712" width="4.42578125" customWidth="1"/>
    <col min="8713" max="8713" width="5.140625" customWidth="1"/>
    <col min="8715" max="8719" width="9" customWidth="1"/>
    <col min="8720" max="8720" width="2.140625" customWidth="1"/>
    <col min="8722" max="8724" width="5.42578125" customWidth="1"/>
    <col min="8726" max="8729" width="4.5703125" customWidth="1"/>
    <col min="8730" max="8730" width="9" customWidth="1"/>
    <col min="8731" max="8731" width="5.5703125" customWidth="1"/>
    <col min="8732" max="8732" width="32.5703125" customWidth="1"/>
    <col min="8733" max="8733" width="0" hidden="1" customWidth="1"/>
    <col min="8962" max="8962" width="23.42578125" customWidth="1"/>
    <col min="8963" max="8963" width="2.42578125" customWidth="1"/>
    <col min="8965" max="8965" width="6.5703125" customWidth="1"/>
    <col min="8967" max="8967" width="5.42578125" customWidth="1"/>
    <col min="8968" max="8968" width="4.42578125" customWidth="1"/>
    <col min="8969" max="8969" width="5.140625" customWidth="1"/>
    <col min="8971" max="8975" width="9" customWidth="1"/>
    <col min="8976" max="8976" width="2.140625" customWidth="1"/>
    <col min="8978" max="8980" width="5.42578125" customWidth="1"/>
    <col min="8982" max="8985" width="4.5703125" customWidth="1"/>
    <col min="8986" max="8986" width="9" customWidth="1"/>
    <col min="8987" max="8987" width="5.5703125" customWidth="1"/>
    <col min="8988" max="8988" width="32.5703125" customWidth="1"/>
    <col min="8989" max="8989" width="0" hidden="1" customWidth="1"/>
    <col min="9218" max="9218" width="23.42578125" customWidth="1"/>
    <col min="9219" max="9219" width="2.42578125" customWidth="1"/>
    <col min="9221" max="9221" width="6.5703125" customWidth="1"/>
    <col min="9223" max="9223" width="5.42578125" customWidth="1"/>
    <col min="9224" max="9224" width="4.42578125" customWidth="1"/>
    <col min="9225" max="9225" width="5.140625" customWidth="1"/>
    <col min="9227" max="9231" width="9" customWidth="1"/>
    <col min="9232" max="9232" width="2.140625" customWidth="1"/>
    <col min="9234" max="9236" width="5.42578125" customWidth="1"/>
    <col min="9238" max="9241" width="4.5703125" customWidth="1"/>
    <col min="9242" max="9242" width="9" customWidth="1"/>
    <col min="9243" max="9243" width="5.5703125" customWidth="1"/>
    <col min="9244" max="9244" width="32.5703125" customWidth="1"/>
    <col min="9245" max="9245" width="0" hidden="1" customWidth="1"/>
    <col min="9474" max="9474" width="23.42578125" customWidth="1"/>
    <col min="9475" max="9475" width="2.42578125" customWidth="1"/>
    <col min="9477" max="9477" width="6.5703125" customWidth="1"/>
    <col min="9479" max="9479" width="5.42578125" customWidth="1"/>
    <col min="9480" max="9480" width="4.42578125" customWidth="1"/>
    <col min="9481" max="9481" width="5.140625" customWidth="1"/>
    <col min="9483" max="9487" width="9" customWidth="1"/>
    <col min="9488" max="9488" width="2.140625" customWidth="1"/>
    <col min="9490" max="9492" width="5.42578125" customWidth="1"/>
    <col min="9494" max="9497" width="4.5703125" customWidth="1"/>
    <col min="9498" max="9498" width="9" customWidth="1"/>
    <col min="9499" max="9499" width="5.5703125" customWidth="1"/>
    <col min="9500" max="9500" width="32.5703125" customWidth="1"/>
    <col min="9501" max="9501" width="0" hidden="1" customWidth="1"/>
    <col min="9730" max="9730" width="23.42578125" customWidth="1"/>
    <col min="9731" max="9731" width="2.42578125" customWidth="1"/>
    <col min="9733" max="9733" width="6.5703125" customWidth="1"/>
    <col min="9735" max="9735" width="5.42578125" customWidth="1"/>
    <col min="9736" max="9736" width="4.42578125" customWidth="1"/>
    <col min="9737" max="9737" width="5.140625" customWidth="1"/>
    <col min="9739" max="9743" width="9" customWidth="1"/>
    <col min="9744" max="9744" width="2.140625" customWidth="1"/>
    <col min="9746" max="9748" width="5.42578125" customWidth="1"/>
    <col min="9750" max="9753" width="4.5703125" customWidth="1"/>
    <col min="9754" max="9754" width="9" customWidth="1"/>
    <col min="9755" max="9755" width="5.5703125" customWidth="1"/>
    <col min="9756" max="9756" width="32.5703125" customWidth="1"/>
    <col min="9757" max="9757" width="0" hidden="1" customWidth="1"/>
    <col min="9986" max="9986" width="23.42578125" customWidth="1"/>
    <col min="9987" max="9987" width="2.42578125" customWidth="1"/>
    <col min="9989" max="9989" width="6.5703125" customWidth="1"/>
    <col min="9991" max="9991" width="5.42578125" customWidth="1"/>
    <col min="9992" max="9992" width="4.42578125" customWidth="1"/>
    <col min="9993" max="9993" width="5.140625" customWidth="1"/>
    <col min="9995" max="9999" width="9" customWidth="1"/>
    <col min="10000" max="10000" width="2.140625" customWidth="1"/>
    <col min="10002" max="10004" width="5.42578125" customWidth="1"/>
    <col min="10006" max="10009" width="4.5703125" customWidth="1"/>
    <col min="10010" max="10010" width="9" customWidth="1"/>
    <col min="10011" max="10011" width="5.5703125" customWidth="1"/>
    <col min="10012" max="10012" width="32.5703125" customWidth="1"/>
    <col min="10013" max="10013" width="0" hidden="1" customWidth="1"/>
    <col min="10242" max="10242" width="23.42578125" customWidth="1"/>
    <col min="10243" max="10243" width="2.42578125" customWidth="1"/>
    <col min="10245" max="10245" width="6.5703125" customWidth="1"/>
    <col min="10247" max="10247" width="5.42578125" customWidth="1"/>
    <col min="10248" max="10248" width="4.42578125" customWidth="1"/>
    <col min="10249" max="10249" width="5.140625" customWidth="1"/>
    <col min="10251" max="10255" width="9" customWidth="1"/>
    <col min="10256" max="10256" width="2.140625" customWidth="1"/>
    <col min="10258" max="10260" width="5.42578125" customWidth="1"/>
    <col min="10262" max="10265" width="4.5703125" customWidth="1"/>
    <col min="10266" max="10266" width="9" customWidth="1"/>
    <col min="10267" max="10267" width="5.5703125" customWidth="1"/>
    <col min="10268" max="10268" width="32.5703125" customWidth="1"/>
    <col min="10269" max="10269" width="0" hidden="1" customWidth="1"/>
    <col min="10498" max="10498" width="23.42578125" customWidth="1"/>
    <col min="10499" max="10499" width="2.42578125" customWidth="1"/>
    <col min="10501" max="10501" width="6.5703125" customWidth="1"/>
    <col min="10503" max="10503" width="5.42578125" customWidth="1"/>
    <col min="10504" max="10504" width="4.42578125" customWidth="1"/>
    <col min="10505" max="10505" width="5.140625" customWidth="1"/>
    <col min="10507" max="10511" width="9" customWidth="1"/>
    <col min="10512" max="10512" width="2.140625" customWidth="1"/>
    <col min="10514" max="10516" width="5.42578125" customWidth="1"/>
    <col min="10518" max="10521" width="4.5703125" customWidth="1"/>
    <col min="10522" max="10522" width="9" customWidth="1"/>
    <col min="10523" max="10523" width="5.5703125" customWidth="1"/>
    <col min="10524" max="10524" width="32.5703125" customWidth="1"/>
    <col min="10525" max="10525" width="0" hidden="1" customWidth="1"/>
    <col min="10754" max="10754" width="23.42578125" customWidth="1"/>
    <col min="10755" max="10755" width="2.42578125" customWidth="1"/>
    <col min="10757" max="10757" width="6.5703125" customWidth="1"/>
    <col min="10759" max="10759" width="5.42578125" customWidth="1"/>
    <col min="10760" max="10760" width="4.42578125" customWidth="1"/>
    <col min="10761" max="10761" width="5.140625" customWidth="1"/>
    <col min="10763" max="10767" width="9" customWidth="1"/>
    <col min="10768" max="10768" width="2.140625" customWidth="1"/>
    <col min="10770" max="10772" width="5.42578125" customWidth="1"/>
    <col min="10774" max="10777" width="4.5703125" customWidth="1"/>
    <col min="10778" max="10778" width="9" customWidth="1"/>
    <col min="10779" max="10779" width="5.5703125" customWidth="1"/>
    <col min="10780" max="10780" width="32.5703125" customWidth="1"/>
    <col min="10781" max="10781" width="0" hidden="1" customWidth="1"/>
    <col min="11010" max="11010" width="23.42578125" customWidth="1"/>
    <col min="11011" max="11011" width="2.42578125" customWidth="1"/>
    <col min="11013" max="11013" width="6.5703125" customWidth="1"/>
    <col min="11015" max="11015" width="5.42578125" customWidth="1"/>
    <col min="11016" max="11016" width="4.42578125" customWidth="1"/>
    <col min="11017" max="11017" width="5.140625" customWidth="1"/>
    <col min="11019" max="11023" width="9" customWidth="1"/>
    <col min="11024" max="11024" width="2.140625" customWidth="1"/>
    <col min="11026" max="11028" width="5.42578125" customWidth="1"/>
    <col min="11030" max="11033" width="4.5703125" customWidth="1"/>
    <col min="11034" max="11034" width="9" customWidth="1"/>
    <col min="11035" max="11035" width="5.5703125" customWidth="1"/>
    <col min="11036" max="11036" width="32.5703125" customWidth="1"/>
    <col min="11037" max="11037" width="0" hidden="1" customWidth="1"/>
    <col min="11266" max="11266" width="23.42578125" customWidth="1"/>
    <col min="11267" max="11267" width="2.42578125" customWidth="1"/>
    <col min="11269" max="11269" width="6.5703125" customWidth="1"/>
    <col min="11271" max="11271" width="5.42578125" customWidth="1"/>
    <col min="11272" max="11272" width="4.42578125" customWidth="1"/>
    <col min="11273" max="11273" width="5.140625" customWidth="1"/>
    <col min="11275" max="11279" width="9" customWidth="1"/>
    <col min="11280" max="11280" width="2.140625" customWidth="1"/>
    <col min="11282" max="11284" width="5.42578125" customWidth="1"/>
    <col min="11286" max="11289" width="4.5703125" customWidth="1"/>
    <col min="11290" max="11290" width="9" customWidth="1"/>
    <col min="11291" max="11291" width="5.5703125" customWidth="1"/>
    <col min="11292" max="11292" width="32.5703125" customWidth="1"/>
    <col min="11293" max="11293" width="0" hidden="1" customWidth="1"/>
    <col min="11522" max="11522" width="23.42578125" customWidth="1"/>
    <col min="11523" max="11523" width="2.42578125" customWidth="1"/>
    <col min="11525" max="11525" width="6.5703125" customWidth="1"/>
    <col min="11527" max="11527" width="5.42578125" customWidth="1"/>
    <col min="11528" max="11528" width="4.42578125" customWidth="1"/>
    <col min="11529" max="11529" width="5.140625" customWidth="1"/>
    <col min="11531" max="11535" width="9" customWidth="1"/>
    <col min="11536" max="11536" width="2.140625" customWidth="1"/>
    <col min="11538" max="11540" width="5.42578125" customWidth="1"/>
    <col min="11542" max="11545" width="4.5703125" customWidth="1"/>
    <col min="11546" max="11546" width="9" customWidth="1"/>
    <col min="11547" max="11547" width="5.5703125" customWidth="1"/>
    <col min="11548" max="11548" width="32.5703125" customWidth="1"/>
    <col min="11549" max="11549" width="0" hidden="1" customWidth="1"/>
    <col min="11778" max="11778" width="23.42578125" customWidth="1"/>
    <col min="11779" max="11779" width="2.42578125" customWidth="1"/>
    <col min="11781" max="11781" width="6.5703125" customWidth="1"/>
    <col min="11783" max="11783" width="5.42578125" customWidth="1"/>
    <col min="11784" max="11784" width="4.42578125" customWidth="1"/>
    <col min="11785" max="11785" width="5.140625" customWidth="1"/>
    <col min="11787" max="11791" width="9" customWidth="1"/>
    <col min="11792" max="11792" width="2.140625" customWidth="1"/>
    <col min="11794" max="11796" width="5.42578125" customWidth="1"/>
    <col min="11798" max="11801" width="4.5703125" customWidth="1"/>
    <col min="11802" max="11802" width="9" customWidth="1"/>
    <col min="11803" max="11803" width="5.5703125" customWidth="1"/>
    <col min="11804" max="11804" width="32.5703125" customWidth="1"/>
    <col min="11805" max="11805" width="0" hidden="1" customWidth="1"/>
    <col min="12034" max="12034" width="23.42578125" customWidth="1"/>
    <col min="12035" max="12035" width="2.42578125" customWidth="1"/>
    <col min="12037" max="12037" width="6.5703125" customWidth="1"/>
    <col min="12039" max="12039" width="5.42578125" customWidth="1"/>
    <col min="12040" max="12040" width="4.42578125" customWidth="1"/>
    <col min="12041" max="12041" width="5.140625" customWidth="1"/>
    <col min="12043" max="12047" width="9" customWidth="1"/>
    <col min="12048" max="12048" width="2.140625" customWidth="1"/>
    <col min="12050" max="12052" width="5.42578125" customWidth="1"/>
    <col min="12054" max="12057" width="4.5703125" customWidth="1"/>
    <col min="12058" max="12058" width="9" customWidth="1"/>
    <col min="12059" max="12059" width="5.5703125" customWidth="1"/>
    <col min="12060" max="12060" width="32.5703125" customWidth="1"/>
    <col min="12061" max="12061" width="0" hidden="1" customWidth="1"/>
    <col min="12290" max="12290" width="23.42578125" customWidth="1"/>
    <col min="12291" max="12291" width="2.42578125" customWidth="1"/>
    <col min="12293" max="12293" width="6.5703125" customWidth="1"/>
    <col min="12295" max="12295" width="5.42578125" customWidth="1"/>
    <col min="12296" max="12296" width="4.42578125" customWidth="1"/>
    <col min="12297" max="12297" width="5.140625" customWidth="1"/>
    <col min="12299" max="12303" width="9" customWidth="1"/>
    <col min="12304" max="12304" width="2.140625" customWidth="1"/>
    <col min="12306" max="12308" width="5.42578125" customWidth="1"/>
    <col min="12310" max="12313" width="4.5703125" customWidth="1"/>
    <col min="12314" max="12314" width="9" customWidth="1"/>
    <col min="12315" max="12315" width="5.5703125" customWidth="1"/>
    <col min="12316" max="12316" width="32.5703125" customWidth="1"/>
    <col min="12317" max="12317" width="0" hidden="1" customWidth="1"/>
    <col min="12546" max="12546" width="23.42578125" customWidth="1"/>
    <col min="12547" max="12547" width="2.42578125" customWidth="1"/>
    <col min="12549" max="12549" width="6.5703125" customWidth="1"/>
    <col min="12551" max="12551" width="5.42578125" customWidth="1"/>
    <col min="12552" max="12552" width="4.42578125" customWidth="1"/>
    <col min="12553" max="12553" width="5.140625" customWidth="1"/>
    <col min="12555" max="12559" width="9" customWidth="1"/>
    <col min="12560" max="12560" width="2.140625" customWidth="1"/>
    <col min="12562" max="12564" width="5.42578125" customWidth="1"/>
    <col min="12566" max="12569" width="4.5703125" customWidth="1"/>
    <col min="12570" max="12570" width="9" customWidth="1"/>
    <col min="12571" max="12571" width="5.5703125" customWidth="1"/>
    <col min="12572" max="12572" width="32.5703125" customWidth="1"/>
    <col min="12573" max="12573" width="0" hidden="1" customWidth="1"/>
    <col min="12802" max="12802" width="23.42578125" customWidth="1"/>
    <col min="12803" max="12803" width="2.42578125" customWidth="1"/>
    <col min="12805" max="12805" width="6.5703125" customWidth="1"/>
    <col min="12807" max="12807" width="5.42578125" customWidth="1"/>
    <col min="12808" max="12808" width="4.42578125" customWidth="1"/>
    <col min="12809" max="12809" width="5.140625" customWidth="1"/>
    <col min="12811" max="12815" width="9" customWidth="1"/>
    <col min="12816" max="12816" width="2.140625" customWidth="1"/>
    <col min="12818" max="12820" width="5.42578125" customWidth="1"/>
    <col min="12822" max="12825" width="4.5703125" customWidth="1"/>
    <col min="12826" max="12826" width="9" customWidth="1"/>
    <col min="12827" max="12827" width="5.5703125" customWidth="1"/>
    <col min="12828" max="12828" width="32.5703125" customWidth="1"/>
    <col min="12829" max="12829" width="0" hidden="1" customWidth="1"/>
    <col min="13058" max="13058" width="23.42578125" customWidth="1"/>
    <col min="13059" max="13059" width="2.42578125" customWidth="1"/>
    <col min="13061" max="13061" width="6.5703125" customWidth="1"/>
    <col min="13063" max="13063" width="5.42578125" customWidth="1"/>
    <col min="13064" max="13064" width="4.42578125" customWidth="1"/>
    <col min="13065" max="13065" width="5.140625" customWidth="1"/>
    <col min="13067" max="13071" width="9" customWidth="1"/>
    <col min="13072" max="13072" width="2.140625" customWidth="1"/>
    <col min="13074" max="13076" width="5.42578125" customWidth="1"/>
    <col min="13078" max="13081" width="4.5703125" customWidth="1"/>
    <col min="13082" max="13082" width="9" customWidth="1"/>
    <col min="13083" max="13083" width="5.5703125" customWidth="1"/>
    <col min="13084" max="13084" width="32.5703125" customWidth="1"/>
    <col min="13085" max="13085" width="0" hidden="1" customWidth="1"/>
    <col min="13314" max="13314" width="23.42578125" customWidth="1"/>
    <col min="13315" max="13315" width="2.42578125" customWidth="1"/>
    <col min="13317" max="13317" width="6.5703125" customWidth="1"/>
    <col min="13319" max="13319" width="5.42578125" customWidth="1"/>
    <col min="13320" max="13320" width="4.42578125" customWidth="1"/>
    <col min="13321" max="13321" width="5.140625" customWidth="1"/>
    <col min="13323" max="13327" width="9" customWidth="1"/>
    <col min="13328" max="13328" width="2.140625" customWidth="1"/>
    <col min="13330" max="13332" width="5.42578125" customWidth="1"/>
    <col min="13334" max="13337" width="4.5703125" customWidth="1"/>
    <col min="13338" max="13338" width="9" customWidth="1"/>
    <col min="13339" max="13339" width="5.5703125" customWidth="1"/>
    <col min="13340" max="13340" width="32.5703125" customWidth="1"/>
    <col min="13341" max="13341" width="0" hidden="1" customWidth="1"/>
    <col min="13570" max="13570" width="23.42578125" customWidth="1"/>
    <col min="13571" max="13571" width="2.42578125" customWidth="1"/>
    <col min="13573" max="13573" width="6.5703125" customWidth="1"/>
    <col min="13575" max="13575" width="5.42578125" customWidth="1"/>
    <col min="13576" max="13576" width="4.42578125" customWidth="1"/>
    <col min="13577" max="13577" width="5.140625" customWidth="1"/>
    <col min="13579" max="13583" width="9" customWidth="1"/>
    <col min="13584" max="13584" width="2.140625" customWidth="1"/>
    <col min="13586" max="13588" width="5.42578125" customWidth="1"/>
    <col min="13590" max="13593" width="4.5703125" customWidth="1"/>
    <col min="13594" max="13594" width="9" customWidth="1"/>
    <col min="13595" max="13595" width="5.5703125" customWidth="1"/>
    <col min="13596" max="13596" width="32.5703125" customWidth="1"/>
    <col min="13597" max="13597" width="0" hidden="1" customWidth="1"/>
    <col min="13826" max="13826" width="23.42578125" customWidth="1"/>
    <col min="13827" max="13827" width="2.42578125" customWidth="1"/>
    <col min="13829" max="13829" width="6.5703125" customWidth="1"/>
    <col min="13831" max="13831" width="5.42578125" customWidth="1"/>
    <col min="13832" max="13832" width="4.42578125" customWidth="1"/>
    <col min="13833" max="13833" width="5.140625" customWidth="1"/>
    <col min="13835" max="13839" width="9" customWidth="1"/>
    <col min="13840" max="13840" width="2.140625" customWidth="1"/>
    <col min="13842" max="13844" width="5.42578125" customWidth="1"/>
    <col min="13846" max="13849" width="4.5703125" customWidth="1"/>
    <col min="13850" max="13850" width="9" customWidth="1"/>
    <col min="13851" max="13851" width="5.5703125" customWidth="1"/>
    <col min="13852" max="13852" width="32.5703125" customWidth="1"/>
    <col min="13853" max="13853" width="0" hidden="1" customWidth="1"/>
    <col min="14082" max="14082" width="23.42578125" customWidth="1"/>
    <col min="14083" max="14083" width="2.42578125" customWidth="1"/>
    <col min="14085" max="14085" width="6.5703125" customWidth="1"/>
    <col min="14087" max="14087" width="5.42578125" customWidth="1"/>
    <col min="14088" max="14088" width="4.42578125" customWidth="1"/>
    <col min="14089" max="14089" width="5.140625" customWidth="1"/>
    <col min="14091" max="14095" width="9" customWidth="1"/>
    <col min="14096" max="14096" width="2.140625" customWidth="1"/>
    <col min="14098" max="14100" width="5.42578125" customWidth="1"/>
    <col min="14102" max="14105" width="4.5703125" customWidth="1"/>
    <col min="14106" max="14106" width="9" customWidth="1"/>
    <col min="14107" max="14107" width="5.5703125" customWidth="1"/>
    <col min="14108" max="14108" width="32.5703125" customWidth="1"/>
    <col min="14109" max="14109" width="0" hidden="1" customWidth="1"/>
    <col min="14338" max="14338" width="23.42578125" customWidth="1"/>
    <col min="14339" max="14339" width="2.42578125" customWidth="1"/>
    <col min="14341" max="14341" width="6.5703125" customWidth="1"/>
    <col min="14343" max="14343" width="5.42578125" customWidth="1"/>
    <col min="14344" max="14344" width="4.42578125" customWidth="1"/>
    <col min="14345" max="14345" width="5.140625" customWidth="1"/>
    <col min="14347" max="14351" width="9" customWidth="1"/>
    <col min="14352" max="14352" width="2.140625" customWidth="1"/>
    <col min="14354" max="14356" width="5.42578125" customWidth="1"/>
    <col min="14358" max="14361" width="4.5703125" customWidth="1"/>
    <col min="14362" max="14362" width="9" customWidth="1"/>
    <col min="14363" max="14363" width="5.5703125" customWidth="1"/>
    <col min="14364" max="14364" width="32.5703125" customWidth="1"/>
    <col min="14365" max="14365" width="0" hidden="1" customWidth="1"/>
    <col min="14594" max="14594" width="23.42578125" customWidth="1"/>
    <col min="14595" max="14595" width="2.42578125" customWidth="1"/>
    <col min="14597" max="14597" width="6.5703125" customWidth="1"/>
    <col min="14599" max="14599" width="5.42578125" customWidth="1"/>
    <col min="14600" max="14600" width="4.42578125" customWidth="1"/>
    <col min="14601" max="14601" width="5.140625" customWidth="1"/>
    <col min="14603" max="14607" width="9" customWidth="1"/>
    <col min="14608" max="14608" width="2.140625" customWidth="1"/>
    <col min="14610" max="14612" width="5.42578125" customWidth="1"/>
    <col min="14614" max="14617" width="4.5703125" customWidth="1"/>
    <col min="14618" max="14618" width="9" customWidth="1"/>
    <col min="14619" max="14619" width="5.5703125" customWidth="1"/>
    <col min="14620" max="14620" width="32.5703125" customWidth="1"/>
    <col min="14621" max="14621" width="0" hidden="1" customWidth="1"/>
    <col min="14850" max="14850" width="23.42578125" customWidth="1"/>
    <col min="14851" max="14851" width="2.42578125" customWidth="1"/>
    <col min="14853" max="14853" width="6.5703125" customWidth="1"/>
    <col min="14855" max="14855" width="5.42578125" customWidth="1"/>
    <col min="14856" max="14856" width="4.42578125" customWidth="1"/>
    <col min="14857" max="14857" width="5.140625" customWidth="1"/>
    <col min="14859" max="14863" width="9" customWidth="1"/>
    <col min="14864" max="14864" width="2.140625" customWidth="1"/>
    <col min="14866" max="14868" width="5.42578125" customWidth="1"/>
    <col min="14870" max="14873" width="4.5703125" customWidth="1"/>
    <col min="14874" max="14874" width="9" customWidth="1"/>
    <col min="14875" max="14875" width="5.5703125" customWidth="1"/>
    <col min="14876" max="14876" width="32.5703125" customWidth="1"/>
    <col min="14877" max="14877" width="0" hidden="1" customWidth="1"/>
    <col min="15106" max="15106" width="23.42578125" customWidth="1"/>
    <col min="15107" max="15107" width="2.42578125" customWidth="1"/>
    <col min="15109" max="15109" width="6.5703125" customWidth="1"/>
    <col min="15111" max="15111" width="5.42578125" customWidth="1"/>
    <col min="15112" max="15112" width="4.42578125" customWidth="1"/>
    <col min="15113" max="15113" width="5.140625" customWidth="1"/>
    <col min="15115" max="15119" width="9" customWidth="1"/>
    <col min="15120" max="15120" width="2.140625" customWidth="1"/>
    <col min="15122" max="15124" width="5.42578125" customWidth="1"/>
    <col min="15126" max="15129" width="4.5703125" customWidth="1"/>
    <col min="15130" max="15130" width="9" customWidth="1"/>
    <col min="15131" max="15131" width="5.5703125" customWidth="1"/>
    <col min="15132" max="15132" width="32.5703125" customWidth="1"/>
    <col min="15133" max="15133" width="0" hidden="1" customWidth="1"/>
    <col min="15362" max="15362" width="23.42578125" customWidth="1"/>
    <col min="15363" max="15363" width="2.42578125" customWidth="1"/>
    <col min="15365" max="15365" width="6.5703125" customWidth="1"/>
    <col min="15367" max="15367" width="5.42578125" customWidth="1"/>
    <col min="15368" max="15368" width="4.42578125" customWidth="1"/>
    <col min="15369" max="15369" width="5.140625" customWidth="1"/>
    <col min="15371" max="15375" width="9" customWidth="1"/>
    <col min="15376" max="15376" width="2.140625" customWidth="1"/>
    <col min="15378" max="15380" width="5.42578125" customWidth="1"/>
    <col min="15382" max="15385" width="4.5703125" customWidth="1"/>
    <col min="15386" max="15386" width="9" customWidth="1"/>
    <col min="15387" max="15387" width="5.5703125" customWidth="1"/>
    <col min="15388" max="15388" width="32.5703125" customWidth="1"/>
    <col min="15389" max="15389" width="0" hidden="1" customWidth="1"/>
    <col min="15618" max="15618" width="23.42578125" customWidth="1"/>
    <col min="15619" max="15619" width="2.42578125" customWidth="1"/>
    <col min="15621" max="15621" width="6.5703125" customWidth="1"/>
    <col min="15623" max="15623" width="5.42578125" customWidth="1"/>
    <col min="15624" max="15624" width="4.42578125" customWidth="1"/>
    <col min="15625" max="15625" width="5.140625" customWidth="1"/>
    <col min="15627" max="15631" width="9" customWidth="1"/>
    <col min="15632" max="15632" width="2.140625" customWidth="1"/>
    <col min="15634" max="15636" width="5.42578125" customWidth="1"/>
    <col min="15638" max="15641" width="4.5703125" customWidth="1"/>
    <col min="15642" max="15642" width="9" customWidth="1"/>
    <col min="15643" max="15643" width="5.5703125" customWidth="1"/>
    <col min="15644" max="15644" width="32.5703125" customWidth="1"/>
    <col min="15645" max="15645" width="0" hidden="1" customWidth="1"/>
    <col min="15874" max="15874" width="23.42578125" customWidth="1"/>
    <col min="15875" max="15875" width="2.42578125" customWidth="1"/>
    <col min="15877" max="15877" width="6.5703125" customWidth="1"/>
    <col min="15879" max="15879" width="5.42578125" customWidth="1"/>
    <col min="15880" max="15880" width="4.42578125" customWidth="1"/>
    <col min="15881" max="15881" width="5.140625" customWidth="1"/>
    <col min="15883" max="15887" width="9" customWidth="1"/>
    <col min="15888" max="15888" width="2.140625" customWidth="1"/>
    <col min="15890" max="15892" width="5.42578125" customWidth="1"/>
    <col min="15894" max="15897" width="4.5703125" customWidth="1"/>
    <col min="15898" max="15898" width="9" customWidth="1"/>
    <col min="15899" max="15899" width="5.5703125" customWidth="1"/>
    <col min="15900" max="15900" width="32.5703125" customWidth="1"/>
    <col min="15901" max="15901" width="0" hidden="1" customWidth="1"/>
    <col min="16130" max="16130" width="23.42578125" customWidth="1"/>
    <col min="16131" max="16131" width="2.42578125" customWidth="1"/>
    <col min="16133" max="16133" width="6.5703125" customWidth="1"/>
    <col min="16135" max="16135" width="5.42578125" customWidth="1"/>
    <col min="16136" max="16136" width="4.42578125" customWidth="1"/>
    <col min="16137" max="16137" width="5.140625" customWidth="1"/>
    <col min="16139" max="16143" width="9" customWidth="1"/>
    <col min="16144" max="16144" width="2.140625" customWidth="1"/>
    <col min="16146" max="16148" width="5.42578125" customWidth="1"/>
    <col min="16150" max="16153" width="4.5703125" customWidth="1"/>
    <col min="16154" max="16154" width="9" customWidth="1"/>
    <col min="16155" max="16155" width="5.5703125" customWidth="1"/>
    <col min="16156" max="16156" width="32.5703125" customWidth="1"/>
    <col min="16157" max="16157" width="0" hidden="1" customWidth="1"/>
  </cols>
  <sheetData>
    <row r="1" spans="1:30" ht="15.75" customHeight="1" thickBot="1" x14ac:dyDescent="0.35">
      <c r="A1" s="136"/>
      <c r="B1" s="401"/>
      <c r="C1" s="404" t="s">
        <v>23</v>
      </c>
      <c r="D1" s="404"/>
      <c r="E1" s="404"/>
      <c r="F1" s="404"/>
      <c r="G1" s="404"/>
      <c r="H1" s="404"/>
      <c r="I1" s="404"/>
      <c r="J1" s="404"/>
      <c r="K1" s="404"/>
      <c r="L1" s="404"/>
      <c r="M1" s="404"/>
      <c r="N1" s="404"/>
      <c r="O1" s="405"/>
      <c r="P1" s="418" t="s">
        <v>69</v>
      </c>
      <c r="Q1" s="419"/>
      <c r="R1" s="419"/>
      <c r="S1" s="419"/>
      <c r="T1" s="419"/>
      <c r="U1" s="419"/>
      <c r="V1" s="419"/>
      <c r="W1" s="419"/>
      <c r="X1" s="419"/>
      <c r="Y1" s="419"/>
      <c r="Z1" s="419"/>
      <c r="AA1" s="420"/>
      <c r="AB1" s="424" t="s">
        <v>24</v>
      </c>
      <c r="AC1" s="6"/>
      <c r="AD1" s="6"/>
    </row>
    <row r="2" spans="1:30" ht="42" customHeight="1" thickBot="1" x14ac:dyDescent="0.35">
      <c r="A2" s="137"/>
      <c r="B2" s="402"/>
      <c r="C2" s="404"/>
      <c r="D2" s="404"/>
      <c r="E2" s="404"/>
      <c r="F2" s="404"/>
      <c r="G2" s="404"/>
      <c r="H2" s="404"/>
      <c r="I2" s="404"/>
      <c r="J2" s="404"/>
      <c r="K2" s="404"/>
      <c r="L2" s="404"/>
      <c r="M2" s="404"/>
      <c r="N2" s="404"/>
      <c r="O2" s="406"/>
      <c r="P2" s="421"/>
      <c r="Q2" s="422"/>
      <c r="R2" s="422"/>
      <c r="S2" s="422"/>
      <c r="T2" s="422"/>
      <c r="U2" s="422"/>
      <c r="V2" s="422"/>
      <c r="W2" s="422"/>
      <c r="X2" s="422"/>
      <c r="Y2" s="422"/>
      <c r="Z2" s="422"/>
      <c r="AA2" s="423"/>
      <c r="AB2" s="425"/>
      <c r="AC2" s="6"/>
      <c r="AD2" s="6"/>
    </row>
    <row r="3" spans="1:30" ht="12" customHeight="1" thickBot="1" x14ac:dyDescent="0.25">
      <c r="A3" s="138" t="str">
        <f>'a. Historical Meal Counts_Sales'!A3</f>
        <v>HOPATCONG BD OF ED</v>
      </c>
      <c r="B3" s="402"/>
      <c r="C3" s="408" t="s">
        <v>18</v>
      </c>
      <c r="D3" s="409" t="s">
        <v>19</v>
      </c>
      <c r="E3" s="408" t="s">
        <v>32</v>
      </c>
      <c r="F3" s="408" t="s">
        <v>33</v>
      </c>
      <c r="G3" s="409" t="s">
        <v>34</v>
      </c>
      <c r="H3" s="408" t="s">
        <v>35</v>
      </c>
      <c r="I3" s="411" t="s">
        <v>36</v>
      </c>
      <c r="J3" s="412" t="s">
        <v>37</v>
      </c>
      <c r="K3" s="412"/>
      <c r="L3" s="412"/>
      <c r="M3" s="412"/>
      <c r="N3" s="412"/>
      <c r="O3" s="406"/>
      <c r="P3" s="413" t="s">
        <v>38</v>
      </c>
      <c r="Q3" s="414"/>
      <c r="R3" s="414"/>
      <c r="S3" s="414"/>
      <c r="T3" s="415"/>
      <c r="U3" s="413" t="s">
        <v>39</v>
      </c>
      <c r="V3" s="414"/>
      <c r="W3" s="414"/>
      <c r="X3" s="414"/>
      <c r="Y3" s="415"/>
      <c r="Z3" s="416" t="s">
        <v>40</v>
      </c>
      <c r="AA3" s="416" t="s">
        <v>15</v>
      </c>
      <c r="AB3" s="425"/>
      <c r="AC3" s="6"/>
      <c r="AD3" s="6"/>
    </row>
    <row r="4" spans="1:30" ht="127.5" customHeight="1" thickBot="1" x14ac:dyDescent="0.25">
      <c r="A4" s="119" t="s">
        <v>25</v>
      </c>
      <c r="B4" s="402"/>
      <c r="C4" s="409"/>
      <c r="D4" s="410"/>
      <c r="E4" s="408"/>
      <c r="F4" s="408"/>
      <c r="G4" s="410"/>
      <c r="H4" s="408"/>
      <c r="I4" s="411"/>
      <c r="J4" s="135" t="s">
        <v>42</v>
      </c>
      <c r="K4" s="135" t="s">
        <v>43</v>
      </c>
      <c r="L4" s="135" t="s">
        <v>44</v>
      </c>
      <c r="M4" s="135" t="s">
        <v>45</v>
      </c>
      <c r="N4" s="135" t="s">
        <v>46</v>
      </c>
      <c r="O4" s="406"/>
      <c r="P4" s="133" t="s">
        <v>47</v>
      </c>
      <c r="Q4" s="134" t="s">
        <v>16</v>
      </c>
      <c r="R4" s="364" t="s">
        <v>325</v>
      </c>
      <c r="S4" s="134" t="s">
        <v>48</v>
      </c>
      <c r="T4" s="134" t="s">
        <v>17</v>
      </c>
      <c r="U4" s="317" t="s">
        <v>105</v>
      </c>
      <c r="V4" s="319" t="s">
        <v>16</v>
      </c>
      <c r="W4" s="319" t="s">
        <v>49</v>
      </c>
      <c r="X4" s="319" t="s">
        <v>50</v>
      </c>
      <c r="Y4" s="319" t="s">
        <v>17</v>
      </c>
      <c r="Z4" s="417"/>
      <c r="AA4" s="417"/>
      <c r="AB4" s="426"/>
      <c r="AC4" s="7"/>
      <c r="AD4" s="7"/>
    </row>
    <row r="5" spans="1:30" ht="10.5" customHeight="1" x14ac:dyDescent="0.2">
      <c r="A5" s="78" t="str">
        <f>'a. Historical Meal Counts_Sales'!A5</f>
        <v>HOPATCONG HIGH</v>
      </c>
      <c r="B5" s="402"/>
      <c r="C5" s="8" t="s">
        <v>57</v>
      </c>
      <c r="D5" s="201" t="s">
        <v>350</v>
      </c>
      <c r="E5" s="202" t="s">
        <v>58</v>
      </c>
      <c r="F5" s="203">
        <v>4</v>
      </c>
      <c r="G5" s="203">
        <v>2</v>
      </c>
      <c r="H5" s="203">
        <v>40</v>
      </c>
      <c r="I5" s="204" t="s">
        <v>178</v>
      </c>
      <c r="J5" s="205">
        <v>0.29166666666666669</v>
      </c>
      <c r="K5" s="205">
        <v>0.30555555555555552</v>
      </c>
      <c r="L5" s="205">
        <v>0.41319444444444442</v>
      </c>
      <c r="M5" s="205" t="s">
        <v>354</v>
      </c>
      <c r="N5" s="206"/>
      <c r="O5" s="406"/>
      <c r="P5" s="215" t="s">
        <v>67</v>
      </c>
      <c r="Q5" s="9" t="s">
        <v>55</v>
      </c>
      <c r="R5" s="9" t="s">
        <v>54</v>
      </c>
      <c r="S5" s="9" t="s">
        <v>55</v>
      </c>
      <c r="T5" s="9" t="s">
        <v>55</v>
      </c>
      <c r="U5" s="9" t="s">
        <v>176</v>
      </c>
      <c r="V5" s="9" t="s">
        <v>55</v>
      </c>
      <c r="W5" s="9" t="s">
        <v>55</v>
      </c>
      <c r="X5" s="9" t="s">
        <v>54</v>
      </c>
      <c r="Y5" s="9" t="s">
        <v>55</v>
      </c>
      <c r="Z5" s="9" t="s">
        <v>60</v>
      </c>
      <c r="AA5" s="216" t="s">
        <v>54</v>
      </c>
      <c r="AB5" s="212"/>
      <c r="AD5" s="6"/>
    </row>
    <row r="6" spans="1:30" ht="13.5" customHeight="1" x14ac:dyDescent="0.2">
      <c r="A6" s="199" t="str">
        <f>'a. Historical Meal Counts_Sales'!A6</f>
        <v>DURBAN AVE</v>
      </c>
      <c r="B6" s="402"/>
      <c r="C6" s="10" t="s">
        <v>51</v>
      </c>
      <c r="D6" s="201" t="s">
        <v>351</v>
      </c>
      <c r="E6" s="207" t="s">
        <v>58</v>
      </c>
      <c r="F6" s="11">
        <v>2</v>
      </c>
      <c r="G6" s="11">
        <v>1</v>
      </c>
      <c r="H6" s="11">
        <v>30</v>
      </c>
      <c r="I6" s="8" t="s">
        <v>178</v>
      </c>
      <c r="J6" s="12">
        <v>0.34722222222222227</v>
      </c>
      <c r="K6" s="12">
        <v>0.3611111111111111</v>
      </c>
      <c r="L6" s="12">
        <v>0.4368055555555555</v>
      </c>
      <c r="M6" s="12" t="s">
        <v>355</v>
      </c>
      <c r="N6" s="208"/>
      <c r="O6" s="406"/>
      <c r="P6" s="209" t="s">
        <v>67</v>
      </c>
      <c r="Q6" s="10" t="s">
        <v>55</v>
      </c>
      <c r="R6" s="10" t="s">
        <v>55</v>
      </c>
      <c r="S6" s="10" t="s">
        <v>55</v>
      </c>
      <c r="T6" s="10" t="s">
        <v>55</v>
      </c>
      <c r="U6" s="10" t="s">
        <v>176</v>
      </c>
      <c r="V6" s="10" t="s">
        <v>55</v>
      </c>
      <c r="W6" s="10" t="s">
        <v>55</v>
      </c>
      <c r="X6" s="10" t="s">
        <v>54</v>
      </c>
      <c r="Y6" s="10" t="s">
        <v>55</v>
      </c>
      <c r="Z6" s="10" t="s">
        <v>60</v>
      </c>
      <c r="AA6" s="217" t="s">
        <v>54</v>
      </c>
      <c r="AB6" s="219"/>
      <c r="AD6" s="6"/>
    </row>
    <row r="7" spans="1:30" ht="13.5" customHeight="1" x14ac:dyDescent="0.2">
      <c r="A7" s="199" t="str">
        <f>'a. Historical Meal Counts_Sales'!A7</f>
        <v>HOPATCONG MIDDLE</v>
      </c>
      <c r="B7" s="402"/>
      <c r="C7" s="10" t="s">
        <v>63</v>
      </c>
      <c r="D7" s="201" t="s">
        <v>352</v>
      </c>
      <c r="E7" s="209" t="s">
        <v>58</v>
      </c>
      <c r="F7" s="11">
        <v>4</v>
      </c>
      <c r="G7" s="11">
        <v>2</v>
      </c>
      <c r="H7" s="11">
        <v>23</v>
      </c>
      <c r="I7" s="8" t="s">
        <v>178</v>
      </c>
      <c r="J7" s="12">
        <v>0.31597222222222221</v>
      </c>
      <c r="K7" s="12">
        <v>0.3298611111111111</v>
      </c>
      <c r="L7" s="12">
        <v>0.46527777777777773</v>
      </c>
      <c r="M7" s="12" t="s">
        <v>356</v>
      </c>
      <c r="N7" s="208"/>
      <c r="O7" s="406"/>
      <c r="P7" s="209" t="s">
        <v>59</v>
      </c>
      <c r="Q7" s="10" t="s">
        <v>55</v>
      </c>
      <c r="R7" s="10" t="s">
        <v>54</v>
      </c>
      <c r="S7" s="10" t="s">
        <v>55</v>
      </c>
      <c r="T7" s="10" t="s">
        <v>55</v>
      </c>
      <c r="U7" s="10" t="s">
        <v>176</v>
      </c>
      <c r="V7" s="10" t="s">
        <v>55</v>
      </c>
      <c r="W7" s="10" t="s">
        <v>55</v>
      </c>
      <c r="X7" s="10" t="s">
        <v>54</v>
      </c>
      <c r="Y7" s="10" t="s">
        <v>55</v>
      </c>
      <c r="Z7" s="10" t="s">
        <v>60</v>
      </c>
      <c r="AA7" s="217" t="s">
        <v>54</v>
      </c>
      <c r="AB7" s="213"/>
      <c r="AC7" s="6"/>
      <c r="AD7" s="6"/>
    </row>
    <row r="8" spans="1:30" ht="13.5" customHeight="1" x14ac:dyDescent="0.2">
      <c r="A8" s="199" t="str">
        <f>'a. Historical Meal Counts_Sales'!A8</f>
        <v>TULSA TRAIL ELEM</v>
      </c>
      <c r="B8" s="402"/>
      <c r="C8" s="10" t="s">
        <v>51</v>
      </c>
      <c r="D8" s="201" t="s">
        <v>353</v>
      </c>
      <c r="E8" s="209" t="s">
        <v>58</v>
      </c>
      <c r="F8" s="11">
        <v>2</v>
      </c>
      <c r="G8" s="11">
        <v>1</v>
      </c>
      <c r="H8" s="11">
        <v>30</v>
      </c>
      <c r="I8" s="8" t="s">
        <v>178</v>
      </c>
      <c r="J8" s="12">
        <v>0.33680555555555558</v>
      </c>
      <c r="K8" s="12">
        <v>0.35069444444444442</v>
      </c>
      <c r="L8" s="12">
        <v>0.4861111111111111</v>
      </c>
      <c r="M8" s="12" t="s">
        <v>357</v>
      </c>
      <c r="N8" s="208"/>
      <c r="O8" s="406"/>
      <c r="P8" s="209" t="s">
        <v>59</v>
      </c>
      <c r="Q8" s="10" t="s">
        <v>55</v>
      </c>
      <c r="R8" s="10" t="s">
        <v>55</v>
      </c>
      <c r="S8" s="10" t="s">
        <v>55</v>
      </c>
      <c r="T8" s="10" t="s">
        <v>55</v>
      </c>
      <c r="U8" s="10" t="s">
        <v>176</v>
      </c>
      <c r="V8" s="10" t="s">
        <v>55</v>
      </c>
      <c r="W8" s="10" t="s">
        <v>55</v>
      </c>
      <c r="X8" s="10" t="s">
        <v>54</v>
      </c>
      <c r="Y8" s="10" t="s">
        <v>55</v>
      </c>
      <c r="Z8" s="10" t="s">
        <v>60</v>
      </c>
      <c r="AA8" s="217" t="s">
        <v>54</v>
      </c>
      <c r="AB8" s="213"/>
      <c r="AD8" s="6"/>
    </row>
    <row r="9" spans="1:30" ht="13.5" customHeight="1" x14ac:dyDescent="0.2">
      <c r="A9" s="199">
        <f>'a. Historical Meal Counts_Sales'!A9</f>
        <v>0</v>
      </c>
      <c r="B9" s="402"/>
      <c r="C9" s="10"/>
      <c r="D9" s="201"/>
      <c r="E9" s="209"/>
      <c r="F9" s="11"/>
      <c r="G9" s="11"/>
      <c r="H9" s="11"/>
      <c r="I9" s="8"/>
      <c r="J9" s="12"/>
      <c r="K9" s="12"/>
      <c r="L9" s="12"/>
      <c r="M9" s="12"/>
      <c r="N9" s="208"/>
      <c r="O9" s="406"/>
      <c r="P9" s="209"/>
      <c r="Q9" s="10"/>
      <c r="R9" s="10"/>
      <c r="S9" s="10"/>
      <c r="T9" s="10"/>
      <c r="U9" s="10"/>
      <c r="V9" s="10"/>
      <c r="W9" s="10"/>
      <c r="X9" s="10"/>
      <c r="Y9" s="10"/>
      <c r="Z9" s="10"/>
      <c r="AA9" s="217"/>
      <c r="AB9" s="213"/>
      <c r="AD9" s="6"/>
    </row>
    <row r="10" spans="1:30" ht="13.5" customHeight="1" x14ac:dyDescent="0.2">
      <c r="A10" s="199">
        <f>'a. Historical Meal Counts_Sales'!A10</f>
        <v>0</v>
      </c>
      <c r="B10" s="402"/>
      <c r="C10" s="10"/>
      <c r="D10" s="201"/>
      <c r="E10" s="209"/>
      <c r="F10" s="11"/>
      <c r="G10" s="11"/>
      <c r="H10" s="11"/>
      <c r="I10" s="8"/>
      <c r="J10" s="12"/>
      <c r="K10" s="12"/>
      <c r="L10" s="12"/>
      <c r="M10" s="12"/>
      <c r="N10" s="208"/>
      <c r="O10" s="406"/>
      <c r="P10" s="209"/>
      <c r="Q10" s="10"/>
      <c r="R10" s="10"/>
      <c r="S10" s="10"/>
      <c r="T10" s="10"/>
      <c r="U10" s="10"/>
      <c r="V10" s="10"/>
      <c r="W10" s="10"/>
      <c r="X10" s="10"/>
      <c r="Y10" s="10"/>
      <c r="Z10" s="10"/>
      <c r="AA10" s="217"/>
      <c r="AB10" s="213"/>
      <c r="AD10" s="6"/>
    </row>
    <row r="11" spans="1:30" ht="13.5" customHeight="1" x14ac:dyDescent="0.2">
      <c r="A11" s="199">
        <f>'a. Historical Meal Counts_Sales'!A11</f>
        <v>0</v>
      </c>
      <c r="B11" s="402"/>
      <c r="C11" s="10"/>
      <c r="D11" s="201"/>
      <c r="E11" s="209"/>
      <c r="F11" s="11"/>
      <c r="G11" s="11"/>
      <c r="H11" s="11"/>
      <c r="I11" s="8"/>
      <c r="J11" s="12"/>
      <c r="K11" s="12"/>
      <c r="L11" s="12"/>
      <c r="M11" s="12"/>
      <c r="N11" s="208"/>
      <c r="O11" s="406"/>
      <c r="P11" s="209"/>
      <c r="Q11" s="10"/>
      <c r="R11" s="10"/>
      <c r="S11" s="10"/>
      <c r="T11" s="10"/>
      <c r="U11" s="10"/>
      <c r="V11" s="10"/>
      <c r="W11" s="10"/>
      <c r="X11" s="10"/>
      <c r="Y11" s="10"/>
      <c r="Z11" s="10"/>
      <c r="AA11" s="217"/>
      <c r="AB11" s="213"/>
      <c r="AD11" s="6"/>
    </row>
    <row r="12" spans="1:30" ht="13.5" customHeight="1" x14ac:dyDescent="0.2">
      <c r="A12" s="199">
        <f>'a. Historical Meal Counts_Sales'!A12</f>
        <v>0</v>
      </c>
      <c r="B12" s="402"/>
      <c r="C12" s="10"/>
      <c r="D12" s="201"/>
      <c r="E12" s="209"/>
      <c r="F12" s="11"/>
      <c r="G12" s="11"/>
      <c r="H12" s="11"/>
      <c r="I12" s="8"/>
      <c r="J12" s="12"/>
      <c r="K12" s="12"/>
      <c r="L12" s="12"/>
      <c r="M12" s="12"/>
      <c r="N12" s="208"/>
      <c r="O12" s="406"/>
      <c r="P12" s="209"/>
      <c r="Q12" s="10"/>
      <c r="R12" s="10"/>
      <c r="S12" s="10"/>
      <c r="T12" s="10"/>
      <c r="U12" s="10"/>
      <c r="V12" s="10"/>
      <c r="W12" s="10"/>
      <c r="X12" s="10"/>
      <c r="Y12" s="10"/>
      <c r="Z12" s="10"/>
      <c r="AA12" s="217"/>
      <c r="AB12" s="213"/>
      <c r="AD12" s="6"/>
    </row>
    <row r="13" spans="1:30" ht="13.5" customHeight="1" x14ac:dyDescent="0.2">
      <c r="A13" s="199">
        <f>'a. Historical Meal Counts_Sales'!A13</f>
        <v>0</v>
      </c>
      <c r="B13" s="402"/>
      <c r="C13" s="10"/>
      <c r="D13" s="201"/>
      <c r="E13" s="209"/>
      <c r="F13" s="11"/>
      <c r="G13" s="11"/>
      <c r="H13" s="11"/>
      <c r="I13" s="8"/>
      <c r="J13" s="12"/>
      <c r="K13" s="12"/>
      <c r="L13" s="12"/>
      <c r="M13" s="12"/>
      <c r="N13" s="208"/>
      <c r="O13" s="406"/>
      <c r="P13" s="209"/>
      <c r="Q13" s="10"/>
      <c r="R13" s="10"/>
      <c r="S13" s="10"/>
      <c r="T13" s="10"/>
      <c r="U13" s="10"/>
      <c r="V13" s="10"/>
      <c r="W13" s="10"/>
      <c r="X13" s="10"/>
      <c r="Y13" s="86"/>
      <c r="Z13" s="10"/>
      <c r="AA13" s="320"/>
      <c r="AB13" s="213"/>
      <c r="AD13" s="6"/>
    </row>
    <row r="14" spans="1:30" ht="13.5" customHeight="1" x14ac:dyDescent="0.2">
      <c r="A14" s="199">
        <f>'a. Historical Meal Counts_Sales'!A14</f>
        <v>0</v>
      </c>
      <c r="B14" s="402"/>
      <c r="C14" s="10"/>
      <c r="D14" s="201"/>
      <c r="E14" s="209"/>
      <c r="F14" s="11"/>
      <c r="G14" s="11"/>
      <c r="H14" s="11"/>
      <c r="I14" s="8"/>
      <c r="J14" s="12"/>
      <c r="K14" s="12"/>
      <c r="L14" s="12"/>
      <c r="M14" s="12"/>
      <c r="N14" s="208"/>
      <c r="O14" s="406"/>
      <c r="P14" s="209"/>
      <c r="Q14" s="10"/>
      <c r="R14" s="10"/>
      <c r="S14" s="10"/>
      <c r="T14" s="10"/>
      <c r="U14" s="10"/>
      <c r="V14" s="10"/>
      <c r="W14" s="10"/>
      <c r="X14" s="10"/>
      <c r="Y14" s="10"/>
      <c r="Z14" s="10"/>
      <c r="AA14" s="217"/>
      <c r="AB14" s="213"/>
      <c r="AD14" s="6"/>
    </row>
    <row r="15" spans="1:30" ht="13.5" customHeight="1" x14ac:dyDescent="0.2">
      <c r="A15" s="199">
        <f>'a. Historical Meal Counts_Sales'!A15</f>
        <v>0</v>
      </c>
      <c r="B15" s="402"/>
      <c r="C15" s="10"/>
      <c r="D15" s="201"/>
      <c r="E15" s="209"/>
      <c r="F15" s="11"/>
      <c r="G15" s="11"/>
      <c r="H15" s="11"/>
      <c r="I15" s="8"/>
      <c r="J15" s="12"/>
      <c r="K15" s="12"/>
      <c r="L15" s="12"/>
      <c r="M15" s="12"/>
      <c r="N15" s="208"/>
      <c r="O15" s="406"/>
      <c r="P15" s="209"/>
      <c r="Q15" s="10"/>
      <c r="R15" s="10"/>
      <c r="S15" s="10"/>
      <c r="T15" s="10"/>
      <c r="U15" s="10"/>
      <c r="V15" s="10"/>
      <c r="W15" s="10"/>
      <c r="X15" s="10"/>
      <c r="Y15" s="10"/>
      <c r="Z15" s="10"/>
      <c r="AA15" s="217"/>
      <c r="AB15" s="213"/>
      <c r="AD15" s="6"/>
    </row>
    <row r="16" spans="1:30" ht="13.5" customHeight="1" x14ac:dyDescent="0.2">
      <c r="A16" s="199">
        <f>'a. Historical Meal Counts_Sales'!A16</f>
        <v>0</v>
      </c>
      <c r="B16" s="402"/>
      <c r="C16" s="10"/>
      <c r="D16" s="201"/>
      <c r="E16" s="209"/>
      <c r="F16" s="11"/>
      <c r="G16" s="11"/>
      <c r="H16" s="11"/>
      <c r="I16" s="8"/>
      <c r="J16" s="12"/>
      <c r="K16" s="12"/>
      <c r="L16" s="12"/>
      <c r="M16" s="12"/>
      <c r="N16" s="208"/>
      <c r="O16" s="406"/>
      <c r="P16" s="209"/>
      <c r="Q16" s="10"/>
      <c r="R16" s="10"/>
      <c r="S16" s="10"/>
      <c r="T16" s="10"/>
      <c r="U16" s="10"/>
      <c r="V16" s="10"/>
      <c r="W16" s="10"/>
      <c r="X16" s="10"/>
      <c r="Y16" s="10"/>
      <c r="Z16" s="10"/>
      <c r="AA16" s="217"/>
      <c r="AB16" s="213"/>
      <c r="AD16" s="6"/>
    </row>
    <row r="17" spans="1:30" ht="13.5" customHeight="1" x14ac:dyDescent="0.2">
      <c r="A17" s="199">
        <f>'a. Historical Meal Counts_Sales'!A17</f>
        <v>0</v>
      </c>
      <c r="B17" s="402"/>
      <c r="C17" s="10"/>
      <c r="D17" s="201"/>
      <c r="E17" s="209"/>
      <c r="F17" s="11"/>
      <c r="G17" s="11"/>
      <c r="H17" s="11"/>
      <c r="I17" s="8"/>
      <c r="J17" s="12"/>
      <c r="K17" s="12"/>
      <c r="L17" s="12"/>
      <c r="M17" s="12"/>
      <c r="N17" s="208"/>
      <c r="O17" s="406"/>
      <c r="P17" s="209"/>
      <c r="Q17" s="10"/>
      <c r="R17" s="10"/>
      <c r="S17" s="10"/>
      <c r="T17" s="10"/>
      <c r="U17" s="10"/>
      <c r="V17" s="10"/>
      <c r="W17" s="10"/>
      <c r="X17" s="10"/>
      <c r="Y17" s="10"/>
      <c r="Z17" s="10"/>
      <c r="AA17" s="217"/>
      <c r="AB17" s="213"/>
      <c r="AD17" s="6"/>
    </row>
    <row r="18" spans="1:30" ht="13.5" customHeight="1" x14ac:dyDescent="0.2">
      <c r="A18" s="199">
        <f>'a. Historical Meal Counts_Sales'!A18</f>
        <v>0</v>
      </c>
      <c r="B18" s="402"/>
      <c r="C18" s="10"/>
      <c r="D18" s="201"/>
      <c r="E18" s="209"/>
      <c r="F18" s="11"/>
      <c r="G18" s="11"/>
      <c r="H18" s="11"/>
      <c r="I18" s="8"/>
      <c r="J18" s="12"/>
      <c r="K18" s="12"/>
      <c r="L18" s="12"/>
      <c r="M18" s="12"/>
      <c r="N18" s="208"/>
      <c r="O18" s="406"/>
      <c r="P18" s="209"/>
      <c r="Q18" s="10"/>
      <c r="R18" s="10"/>
      <c r="S18" s="10"/>
      <c r="T18" s="10"/>
      <c r="U18" s="10"/>
      <c r="V18" s="10"/>
      <c r="W18" s="10"/>
      <c r="X18" s="10"/>
      <c r="Y18" s="10"/>
      <c r="Z18" s="10"/>
      <c r="AA18" s="217"/>
      <c r="AB18" s="213"/>
      <c r="AD18" s="6"/>
    </row>
    <row r="19" spans="1:30" ht="13.5" customHeight="1" x14ac:dyDescent="0.2">
      <c r="A19" s="199">
        <f>'a. Historical Meal Counts_Sales'!A19</f>
        <v>0</v>
      </c>
      <c r="B19" s="402"/>
      <c r="C19" s="10"/>
      <c r="D19" s="201"/>
      <c r="E19" s="209"/>
      <c r="F19" s="11"/>
      <c r="G19" s="11"/>
      <c r="H19" s="11"/>
      <c r="I19" s="8"/>
      <c r="J19" s="12"/>
      <c r="K19" s="12"/>
      <c r="L19" s="12"/>
      <c r="M19" s="12"/>
      <c r="N19" s="208"/>
      <c r="O19" s="406"/>
      <c r="P19" s="209"/>
      <c r="Q19" s="10"/>
      <c r="R19" s="10"/>
      <c r="S19" s="10"/>
      <c r="T19" s="10"/>
      <c r="U19" s="10"/>
      <c r="V19" s="10"/>
      <c r="W19" s="10"/>
      <c r="X19" s="10"/>
      <c r="Y19" s="10"/>
      <c r="Z19" s="10"/>
      <c r="AA19" s="217"/>
      <c r="AB19" s="213"/>
      <c r="AD19" s="6"/>
    </row>
    <row r="20" spans="1:30" ht="13.5" customHeight="1" x14ac:dyDescent="0.2">
      <c r="A20" s="199">
        <f>'a. Historical Meal Counts_Sales'!A20</f>
        <v>0</v>
      </c>
      <c r="B20" s="402"/>
      <c r="C20" s="10"/>
      <c r="D20" s="201"/>
      <c r="E20" s="209"/>
      <c r="F20" s="11"/>
      <c r="G20" s="11"/>
      <c r="H20" s="11"/>
      <c r="I20" s="8"/>
      <c r="J20" s="12"/>
      <c r="K20" s="12"/>
      <c r="L20" s="12"/>
      <c r="M20" s="12"/>
      <c r="N20" s="208"/>
      <c r="O20" s="406"/>
      <c r="P20" s="209"/>
      <c r="Q20" s="10"/>
      <c r="R20" s="10"/>
      <c r="S20" s="10"/>
      <c r="T20" s="10"/>
      <c r="U20" s="10"/>
      <c r="V20" s="10"/>
      <c r="W20" s="10"/>
      <c r="X20" s="10"/>
      <c r="Y20" s="10"/>
      <c r="Z20" s="10"/>
      <c r="AA20" s="217"/>
      <c r="AB20" s="213"/>
      <c r="AD20" s="6"/>
    </row>
    <row r="21" spans="1:30" ht="13.5" customHeight="1" x14ac:dyDescent="0.2">
      <c r="A21" s="199">
        <f>'a. Historical Meal Counts_Sales'!A21</f>
        <v>0</v>
      </c>
      <c r="B21" s="402"/>
      <c r="C21" s="10"/>
      <c r="D21" s="201"/>
      <c r="E21" s="209"/>
      <c r="F21" s="11"/>
      <c r="G21" s="11"/>
      <c r="H21" s="11"/>
      <c r="I21" s="8"/>
      <c r="J21" s="12"/>
      <c r="K21" s="12"/>
      <c r="L21" s="12"/>
      <c r="M21" s="12"/>
      <c r="N21" s="208"/>
      <c r="O21" s="406"/>
      <c r="P21" s="209"/>
      <c r="Q21" s="10"/>
      <c r="R21" s="10"/>
      <c r="S21" s="10"/>
      <c r="T21" s="10"/>
      <c r="U21" s="10"/>
      <c r="V21" s="10"/>
      <c r="W21" s="10"/>
      <c r="X21" s="10"/>
      <c r="Y21" s="10"/>
      <c r="Z21" s="10"/>
      <c r="AA21" s="217"/>
      <c r="AB21" s="213"/>
      <c r="AD21" s="6"/>
    </row>
    <row r="22" spans="1:30" ht="13.5" customHeight="1" x14ac:dyDescent="0.2">
      <c r="A22" s="199">
        <f>'a. Historical Meal Counts_Sales'!A22</f>
        <v>0</v>
      </c>
      <c r="B22" s="402"/>
      <c r="C22" s="10"/>
      <c r="D22" s="201"/>
      <c r="E22" s="209"/>
      <c r="F22" s="11"/>
      <c r="G22" s="11"/>
      <c r="H22" s="11"/>
      <c r="I22" s="8"/>
      <c r="J22" s="12"/>
      <c r="K22" s="12"/>
      <c r="L22" s="12"/>
      <c r="M22" s="12"/>
      <c r="N22" s="208"/>
      <c r="O22" s="406"/>
      <c r="P22" s="209"/>
      <c r="Q22" s="10"/>
      <c r="R22" s="10"/>
      <c r="S22" s="10"/>
      <c r="T22" s="10"/>
      <c r="U22" s="10"/>
      <c r="V22" s="10"/>
      <c r="W22" s="10"/>
      <c r="X22" s="10"/>
      <c r="Y22" s="10"/>
      <c r="Z22" s="10"/>
      <c r="AA22" s="217"/>
      <c r="AB22" s="213"/>
      <c r="AD22" s="6"/>
    </row>
    <row r="23" spans="1:30" ht="13.5" customHeight="1" x14ac:dyDescent="0.2">
      <c r="A23" s="199">
        <f>'a. Historical Meal Counts_Sales'!A23</f>
        <v>0</v>
      </c>
      <c r="B23" s="402"/>
      <c r="C23" s="10"/>
      <c r="D23" s="201"/>
      <c r="E23" s="209"/>
      <c r="F23" s="11"/>
      <c r="G23" s="11"/>
      <c r="H23" s="11"/>
      <c r="I23" s="8"/>
      <c r="J23" s="12"/>
      <c r="K23" s="12"/>
      <c r="L23" s="12"/>
      <c r="M23" s="12"/>
      <c r="N23" s="208"/>
      <c r="O23" s="406"/>
      <c r="P23" s="209"/>
      <c r="Q23" s="10"/>
      <c r="R23" s="10"/>
      <c r="S23" s="10"/>
      <c r="T23" s="10"/>
      <c r="U23" s="10"/>
      <c r="V23" s="10"/>
      <c r="W23" s="10"/>
      <c r="X23" s="10"/>
      <c r="Y23" s="10"/>
      <c r="Z23" s="10"/>
      <c r="AA23" s="217"/>
      <c r="AB23" s="213"/>
      <c r="AD23" s="6"/>
    </row>
    <row r="24" spans="1:30" ht="13.5" customHeight="1" x14ac:dyDescent="0.2">
      <c r="A24" s="199">
        <f>'a. Historical Meal Counts_Sales'!A24</f>
        <v>0</v>
      </c>
      <c r="B24" s="402"/>
      <c r="C24" s="10"/>
      <c r="D24" s="201"/>
      <c r="E24" s="209"/>
      <c r="F24" s="11"/>
      <c r="G24" s="11"/>
      <c r="H24" s="11"/>
      <c r="I24" s="8"/>
      <c r="J24" s="12"/>
      <c r="K24" s="12"/>
      <c r="L24" s="12"/>
      <c r="M24" s="12"/>
      <c r="N24" s="208"/>
      <c r="O24" s="406"/>
      <c r="P24" s="209"/>
      <c r="Q24" s="10"/>
      <c r="R24" s="10"/>
      <c r="S24" s="10"/>
      <c r="T24" s="10"/>
      <c r="U24" s="10"/>
      <c r="V24" s="10"/>
      <c r="W24" s="10"/>
      <c r="X24" s="10"/>
      <c r="Y24" s="10"/>
      <c r="Z24" s="10"/>
      <c r="AA24" s="217"/>
      <c r="AB24" s="213"/>
      <c r="AD24" s="6"/>
    </row>
    <row r="25" spans="1:30" ht="13.5" customHeight="1" x14ac:dyDescent="0.2">
      <c r="A25" s="199">
        <f>'a. Historical Meal Counts_Sales'!A25</f>
        <v>0</v>
      </c>
      <c r="B25" s="402"/>
      <c r="C25" s="10"/>
      <c r="D25" s="201"/>
      <c r="E25" s="209"/>
      <c r="F25" s="11"/>
      <c r="G25" s="11"/>
      <c r="H25" s="11"/>
      <c r="I25" s="8"/>
      <c r="J25" s="12"/>
      <c r="K25" s="12"/>
      <c r="L25" s="12"/>
      <c r="M25" s="12"/>
      <c r="N25" s="208"/>
      <c r="O25" s="406"/>
      <c r="P25" s="209"/>
      <c r="Q25" s="10"/>
      <c r="R25" s="10"/>
      <c r="S25" s="10"/>
      <c r="T25" s="10"/>
      <c r="U25" s="10"/>
      <c r="V25" s="10"/>
      <c r="W25" s="10"/>
      <c r="X25" s="10"/>
      <c r="Y25" s="10"/>
      <c r="Z25" s="10"/>
      <c r="AA25" s="217"/>
      <c r="AB25" s="213"/>
      <c r="AD25" s="6"/>
    </row>
    <row r="26" spans="1:30" ht="13.5" customHeight="1" x14ac:dyDescent="0.2">
      <c r="A26" s="199">
        <f>'a. Historical Meal Counts_Sales'!A26</f>
        <v>0</v>
      </c>
      <c r="B26" s="402"/>
      <c r="C26" s="10"/>
      <c r="D26" s="201"/>
      <c r="E26" s="209"/>
      <c r="F26" s="11"/>
      <c r="G26" s="11"/>
      <c r="H26" s="11"/>
      <c r="I26" s="8"/>
      <c r="J26" s="12"/>
      <c r="K26" s="12"/>
      <c r="L26" s="12"/>
      <c r="M26" s="12"/>
      <c r="N26" s="208"/>
      <c r="O26" s="406"/>
      <c r="P26" s="209"/>
      <c r="Q26" s="10"/>
      <c r="R26" s="10"/>
      <c r="S26" s="10"/>
      <c r="T26" s="10"/>
      <c r="U26" s="10"/>
      <c r="V26" s="10"/>
      <c r="W26" s="10"/>
      <c r="X26" s="10"/>
      <c r="Y26" s="10"/>
      <c r="Z26" s="10"/>
      <c r="AA26" s="217"/>
      <c r="AB26" s="213"/>
      <c r="AD26" s="6"/>
    </row>
    <row r="27" spans="1:30" ht="13.5" customHeight="1" x14ac:dyDescent="0.2">
      <c r="A27" s="199">
        <f>'a. Historical Meal Counts_Sales'!A27</f>
        <v>0</v>
      </c>
      <c r="B27" s="402"/>
      <c r="C27" s="10"/>
      <c r="D27" s="201"/>
      <c r="E27" s="209"/>
      <c r="F27" s="11"/>
      <c r="G27" s="11"/>
      <c r="H27" s="11"/>
      <c r="I27" s="8"/>
      <c r="J27" s="12"/>
      <c r="K27" s="12"/>
      <c r="L27" s="12"/>
      <c r="M27" s="12"/>
      <c r="N27" s="208"/>
      <c r="O27" s="406"/>
      <c r="P27" s="209"/>
      <c r="Q27" s="10"/>
      <c r="R27" s="10"/>
      <c r="S27" s="10"/>
      <c r="T27" s="10"/>
      <c r="U27" s="10"/>
      <c r="V27" s="10"/>
      <c r="W27" s="10"/>
      <c r="X27" s="10"/>
      <c r="Y27" s="10"/>
      <c r="Z27" s="10"/>
      <c r="AA27" s="217"/>
      <c r="AB27" s="213"/>
      <c r="AD27" s="6"/>
    </row>
    <row r="28" spans="1:30" ht="13.5" customHeight="1" x14ac:dyDescent="0.2">
      <c r="A28" s="199">
        <f>'a. Historical Meal Counts_Sales'!A28</f>
        <v>0</v>
      </c>
      <c r="B28" s="402"/>
      <c r="C28" s="10"/>
      <c r="D28" s="201"/>
      <c r="E28" s="209"/>
      <c r="F28" s="11"/>
      <c r="G28" s="11"/>
      <c r="H28" s="11"/>
      <c r="I28" s="8"/>
      <c r="J28" s="12"/>
      <c r="K28" s="12"/>
      <c r="L28" s="12"/>
      <c r="M28" s="12"/>
      <c r="N28" s="208"/>
      <c r="O28" s="406"/>
      <c r="P28" s="209"/>
      <c r="Q28" s="10"/>
      <c r="R28" s="10"/>
      <c r="S28" s="10"/>
      <c r="T28" s="10"/>
      <c r="U28" s="10"/>
      <c r="V28" s="10"/>
      <c r="W28" s="10"/>
      <c r="X28" s="10"/>
      <c r="Y28" s="10"/>
      <c r="Z28" s="10"/>
      <c r="AA28" s="217"/>
      <c r="AB28" s="213"/>
      <c r="AD28" s="6"/>
    </row>
    <row r="29" spans="1:30" ht="13.5" customHeight="1" x14ac:dyDescent="0.2">
      <c r="A29" s="199">
        <f>'a. Historical Meal Counts_Sales'!A29</f>
        <v>0</v>
      </c>
      <c r="B29" s="402"/>
      <c r="C29" s="10"/>
      <c r="D29" s="201"/>
      <c r="E29" s="209"/>
      <c r="F29" s="11"/>
      <c r="G29" s="11"/>
      <c r="H29" s="11"/>
      <c r="I29" s="8"/>
      <c r="J29" s="12"/>
      <c r="K29" s="12"/>
      <c r="L29" s="12"/>
      <c r="M29" s="12"/>
      <c r="N29" s="208"/>
      <c r="O29" s="406"/>
      <c r="P29" s="209"/>
      <c r="Q29" s="10"/>
      <c r="R29" s="10"/>
      <c r="S29" s="10"/>
      <c r="T29" s="10"/>
      <c r="U29" s="10"/>
      <c r="V29" s="10"/>
      <c r="W29" s="10"/>
      <c r="X29" s="10"/>
      <c r="Y29" s="10"/>
      <c r="Z29" s="10"/>
      <c r="AA29" s="217"/>
      <c r="AB29" s="213"/>
      <c r="AD29" s="6"/>
    </row>
    <row r="30" spans="1:30" ht="13.5" customHeight="1" x14ac:dyDescent="0.2">
      <c r="A30" s="199">
        <f>'a. Historical Meal Counts_Sales'!A30</f>
        <v>0</v>
      </c>
      <c r="B30" s="402"/>
      <c r="C30" s="10"/>
      <c r="D30" s="201"/>
      <c r="E30" s="209"/>
      <c r="F30" s="11"/>
      <c r="G30" s="11"/>
      <c r="H30" s="11"/>
      <c r="I30" s="8"/>
      <c r="J30" s="12"/>
      <c r="K30" s="12"/>
      <c r="L30" s="12"/>
      <c r="M30" s="12"/>
      <c r="N30" s="208"/>
      <c r="O30" s="406"/>
      <c r="P30" s="209"/>
      <c r="Q30" s="10"/>
      <c r="R30" s="10"/>
      <c r="S30" s="10"/>
      <c r="T30" s="10"/>
      <c r="U30" s="10"/>
      <c r="V30" s="10"/>
      <c r="W30" s="10"/>
      <c r="X30" s="10"/>
      <c r="Y30" s="10"/>
      <c r="Z30" s="10"/>
      <c r="AA30" s="217"/>
      <c r="AB30" s="213"/>
      <c r="AD30" s="6"/>
    </row>
    <row r="31" spans="1:30" ht="13.5" customHeight="1" x14ac:dyDescent="0.2">
      <c r="A31" s="199">
        <f>'a. Historical Meal Counts_Sales'!A31</f>
        <v>0</v>
      </c>
      <c r="B31" s="402"/>
      <c r="C31" s="10"/>
      <c r="D31" s="201"/>
      <c r="E31" s="209"/>
      <c r="F31" s="11"/>
      <c r="G31" s="11"/>
      <c r="H31" s="11"/>
      <c r="I31" s="8"/>
      <c r="J31" s="12"/>
      <c r="K31" s="12"/>
      <c r="L31" s="12"/>
      <c r="M31" s="12"/>
      <c r="N31" s="208"/>
      <c r="O31" s="406"/>
      <c r="P31" s="209"/>
      <c r="Q31" s="10"/>
      <c r="R31" s="10"/>
      <c r="S31" s="10"/>
      <c r="T31" s="10"/>
      <c r="U31" s="10"/>
      <c r="V31" s="10"/>
      <c r="W31" s="10"/>
      <c r="X31" s="10"/>
      <c r="Y31" s="10"/>
      <c r="Z31" s="10"/>
      <c r="AA31" s="217"/>
      <c r="AB31" s="213"/>
      <c r="AD31" s="6"/>
    </row>
    <row r="32" spans="1:30" ht="13.5" customHeight="1" x14ac:dyDescent="0.2">
      <c r="A32" s="199">
        <f>'a. Historical Meal Counts_Sales'!A32</f>
        <v>0</v>
      </c>
      <c r="B32" s="402"/>
      <c r="C32" s="10"/>
      <c r="D32" s="201"/>
      <c r="E32" s="209"/>
      <c r="F32" s="11"/>
      <c r="G32" s="11"/>
      <c r="H32" s="11"/>
      <c r="I32" s="8"/>
      <c r="J32" s="12"/>
      <c r="K32" s="12"/>
      <c r="L32" s="12"/>
      <c r="M32" s="12"/>
      <c r="N32" s="208"/>
      <c r="O32" s="406"/>
      <c r="P32" s="209"/>
      <c r="Q32" s="10"/>
      <c r="R32" s="10"/>
      <c r="S32" s="10"/>
      <c r="T32" s="10"/>
      <c r="U32" s="10"/>
      <c r="V32" s="10"/>
      <c r="W32" s="10"/>
      <c r="X32" s="10"/>
      <c r="Y32" s="10"/>
      <c r="Z32" s="10"/>
      <c r="AA32" s="217"/>
      <c r="AB32" s="213"/>
      <c r="AD32" s="6"/>
    </row>
    <row r="33" spans="1:30" ht="13.5" customHeight="1" x14ac:dyDescent="0.2">
      <c r="A33" s="199">
        <f>'a. Historical Meal Counts_Sales'!A33</f>
        <v>0</v>
      </c>
      <c r="B33" s="402"/>
      <c r="C33" s="10"/>
      <c r="D33" s="201"/>
      <c r="E33" s="209"/>
      <c r="F33" s="11"/>
      <c r="G33" s="11"/>
      <c r="H33" s="11"/>
      <c r="I33" s="8"/>
      <c r="J33" s="12"/>
      <c r="K33" s="12"/>
      <c r="L33" s="12"/>
      <c r="M33" s="12"/>
      <c r="N33" s="208"/>
      <c r="O33" s="406"/>
      <c r="P33" s="209"/>
      <c r="Q33" s="10"/>
      <c r="R33" s="10"/>
      <c r="S33" s="10"/>
      <c r="T33" s="10"/>
      <c r="U33" s="10"/>
      <c r="V33" s="10"/>
      <c r="W33" s="10"/>
      <c r="X33" s="10"/>
      <c r="Y33" s="10"/>
      <c r="Z33" s="10"/>
      <c r="AA33" s="217"/>
      <c r="AB33" s="213"/>
      <c r="AD33" s="6"/>
    </row>
    <row r="34" spans="1:30" ht="13.5" customHeight="1" x14ac:dyDescent="0.2">
      <c r="A34" s="199">
        <f>'a. Historical Meal Counts_Sales'!A34</f>
        <v>0</v>
      </c>
      <c r="B34" s="402"/>
      <c r="C34" s="10"/>
      <c r="D34" s="201"/>
      <c r="E34" s="209"/>
      <c r="F34" s="11"/>
      <c r="G34" s="11"/>
      <c r="H34" s="11"/>
      <c r="I34" s="8"/>
      <c r="J34" s="12"/>
      <c r="K34" s="12"/>
      <c r="L34" s="12"/>
      <c r="M34" s="12"/>
      <c r="N34" s="208"/>
      <c r="O34" s="406"/>
      <c r="P34" s="209"/>
      <c r="Q34" s="10"/>
      <c r="R34" s="10"/>
      <c r="S34" s="10"/>
      <c r="T34" s="10"/>
      <c r="U34" s="10"/>
      <c r="V34" s="10"/>
      <c r="W34" s="10"/>
      <c r="X34" s="10"/>
      <c r="Y34" s="10"/>
      <c r="Z34" s="10"/>
      <c r="AA34" s="217"/>
      <c r="AB34" s="213"/>
      <c r="AD34" s="6"/>
    </row>
    <row r="35" spans="1:30" ht="13.5" customHeight="1" x14ac:dyDescent="0.2">
      <c r="A35" s="199">
        <f>'a. Historical Meal Counts_Sales'!A35</f>
        <v>0</v>
      </c>
      <c r="B35" s="402"/>
      <c r="C35" s="10"/>
      <c r="D35" s="201"/>
      <c r="E35" s="209"/>
      <c r="F35" s="11"/>
      <c r="G35" s="11"/>
      <c r="H35" s="11"/>
      <c r="I35" s="8"/>
      <c r="J35" s="12"/>
      <c r="K35" s="12"/>
      <c r="L35" s="12"/>
      <c r="M35" s="12"/>
      <c r="N35" s="208"/>
      <c r="O35" s="406"/>
      <c r="P35" s="209"/>
      <c r="Q35" s="10"/>
      <c r="R35" s="10"/>
      <c r="S35" s="10"/>
      <c r="T35" s="10"/>
      <c r="U35" s="10"/>
      <c r="V35" s="10"/>
      <c r="W35" s="10"/>
      <c r="X35" s="10"/>
      <c r="Y35" s="10"/>
      <c r="Z35" s="10"/>
      <c r="AA35" s="217"/>
      <c r="AB35" s="213"/>
      <c r="AD35" s="6"/>
    </row>
    <row r="36" spans="1:30" ht="13.5" customHeight="1" x14ac:dyDescent="0.2">
      <c r="A36" s="199">
        <f>'a. Historical Meal Counts_Sales'!A36</f>
        <v>0</v>
      </c>
      <c r="B36" s="402"/>
      <c r="C36" s="10"/>
      <c r="D36" s="201"/>
      <c r="E36" s="209"/>
      <c r="F36" s="11"/>
      <c r="G36" s="11"/>
      <c r="H36" s="11"/>
      <c r="I36" s="8"/>
      <c r="J36" s="12"/>
      <c r="K36" s="12"/>
      <c r="L36" s="12"/>
      <c r="M36" s="12"/>
      <c r="N36" s="208"/>
      <c r="O36" s="406"/>
      <c r="P36" s="209"/>
      <c r="Q36" s="10"/>
      <c r="R36" s="10"/>
      <c r="S36" s="10"/>
      <c r="T36" s="10"/>
      <c r="U36" s="10"/>
      <c r="V36" s="10"/>
      <c r="W36" s="10"/>
      <c r="X36" s="10"/>
      <c r="Y36" s="10"/>
      <c r="Z36" s="10"/>
      <c r="AA36" s="217"/>
      <c r="AB36" s="213"/>
      <c r="AD36" s="6"/>
    </row>
    <row r="37" spans="1:30" ht="13.5" customHeight="1" x14ac:dyDescent="0.2">
      <c r="A37" s="199">
        <f>'a. Historical Meal Counts_Sales'!A37</f>
        <v>0</v>
      </c>
      <c r="B37" s="402"/>
      <c r="C37" s="10"/>
      <c r="D37" s="201"/>
      <c r="E37" s="209"/>
      <c r="F37" s="11"/>
      <c r="G37" s="11"/>
      <c r="H37" s="11"/>
      <c r="I37" s="8"/>
      <c r="J37" s="12"/>
      <c r="K37" s="12"/>
      <c r="L37" s="12"/>
      <c r="M37" s="12"/>
      <c r="N37" s="208"/>
      <c r="O37" s="406"/>
      <c r="P37" s="209"/>
      <c r="Q37" s="10"/>
      <c r="R37" s="10"/>
      <c r="S37" s="10"/>
      <c r="T37" s="10"/>
      <c r="U37" s="10"/>
      <c r="V37" s="10"/>
      <c r="W37" s="10"/>
      <c r="X37" s="10"/>
      <c r="Y37" s="10"/>
      <c r="Z37" s="10"/>
      <c r="AA37" s="217"/>
      <c r="AB37" s="213"/>
      <c r="AC37" s="6"/>
      <c r="AD37" s="6"/>
    </row>
    <row r="38" spans="1:30" ht="13.5" customHeight="1" x14ac:dyDescent="0.2">
      <c r="A38" s="199">
        <f>'a. Historical Meal Counts_Sales'!A38</f>
        <v>0</v>
      </c>
      <c r="B38" s="402"/>
      <c r="C38" s="10"/>
      <c r="D38" s="201"/>
      <c r="E38" s="209"/>
      <c r="F38" s="11"/>
      <c r="G38" s="11"/>
      <c r="H38" s="11"/>
      <c r="I38" s="8"/>
      <c r="J38" s="12"/>
      <c r="K38" s="12"/>
      <c r="L38" s="12"/>
      <c r="M38" s="12"/>
      <c r="N38" s="208"/>
      <c r="O38" s="406"/>
      <c r="P38" s="209"/>
      <c r="Q38" s="10"/>
      <c r="R38" s="10"/>
      <c r="S38" s="10"/>
      <c r="T38" s="10"/>
      <c r="U38" s="10"/>
      <c r="V38" s="10"/>
      <c r="W38" s="10"/>
      <c r="X38" s="10"/>
      <c r="Y38" s="10"/>
      <c r="Z38" s="10"/>
      <c r="AA38" s="217"/>
      <c r="AB38" s="213"/>
      <c r="AD38" s="6"/>
    </row>
    <row r="39" spans="1:30" ht="13.5" customHeight="1" x14ac:dyDescent="0.2">
      <c r="A39" s="199">
        <f>'a. Historical Meal Counts_Sales'!A39</f>
        <v>0</v>
      </c>
      <c r="B39" s="402"/>
      <c r="C39" s="10"/>
      <c r="D39" s="201"/>
      <c r="E39" s="209"/>
      <c r="F39" s="11"/>
      <c r="G39" s="11"/>
      <c r="H39" s="11"/>
      <c r="I39" s="8"/>
      <c r="J39" s="12"/>
      <c r="K39" s="12"/>
      <c r="L39" s="12"/>
      <c r="M39" s="12"/>
      <c r="N39" s="208"/>
      <c r="O39" s="406"/>
      <c r="P39" s="209"/>
      <c r="Q39" s="10"/>
      <c r="R39" s="10"/>
      <c r="S39" s="10"/>
      <c r="T39" s="10"/>
      <c r="U39" s="10"/>
      <c r="V39" s="10"/>
      <c r="W39" s="10"/>
      <c r="X39" s="10"/>
      <c r="Y39" s="10"/>
      <c r="Z39" s="10"/>
      <c r="AA39" s="217"/>
      <c r="AB39" s="213"/>
      <c r="AD39" s="6"/>
    </row>
    <row r="40" spans="1:30" ht="13.5" customHeight="1" x14ac:dyDescent="0.2">
      <c r="A40" s="199">
        <f>'a. Historical Meal Counts_Sales'!A40</f>
        <v>0</v>
      </c>
      <c r="B40" s="402"/>
      <c r="C40" s="10"/>
      <c r="D40" s="201"/>
      <c r="E40" s="209"/>
      <c r="F40" s="11"/>
      <c r="G40" s="11"/>
      <c r="H40" s="11"/>
      <c r="I40" s="8"/>
      <c r="J40" s="12"/>
      <c r="K40" s="12"/>
      <c r="L40" s="12"/>
      <c r="M40" s="12"/>
      <c r="N40" s="13"/>
      <c r="O40" s="406"/>
      <c r="P40" s="209"/>
      <c r="Q40" s="10"/>
      <c r="R40" s="10"/>
      <c r="S40" s="10"/>
      <c r="T40" s="10"/>
      <c r="U40" s="10"/>
      <c r="V40" s="10"/>
      <c r="W40" s="10"/>
      <c r="X40" s="10"/>
      <c r="Y40" s="10"/>
      <c r="Z40" s="10"/>
      <c r="AA40" s="217"/>
      <c r="AB40" s="213"/>
      <c r="AD40" s="6"/>
    </row>
    <row r="41" spans="1:30" ht="13.5" customHeight="1" x14ac:dyDescent="0.2">
      <c r="A41" s="199">
        <f>'a. Historical Meal Counts_Sales'!A41</f>
        <v>0</v>
      </c>
      <c r="B41" s="402"/>
      <c r="C41" s="10"/>
      <c r="D41" s="201"/>
      <c r="E41" s="209"/>
      <c r="F41" s="11"/>
      <c r="G41" s="11"/>
      <c r="H41" s="11"/>
      <c r="I41" s="8"/>
      <c r="J41" s="12"/>
      <c r="K41" s="12"/>
      <c r="L41" s="12"/>
      <c r="M41" s="12"/>
      <c r="N41" s="13"/>
      <c r="O41" s="406"/>
      <c r="P41" s="209"/>
      <c r="Q41" s="10"/>
      <c r="R41" s="10"/>
      <c r="S41" s="10"/>
      <c r="T41" s="10"/>
      <c r="U41" s="10"/>
      <c r="V41" s="10"/>
      <c r="W41" s="10"/>
      <c r="X41" s="10"/>
      <c r="Y41" s="10"/>
      <c r="Z41" s="10"/>
      <c r="AA41" s="217"/>
      <c r="AB41" s="213"/>
      <c r="AD41" s="6"/>
    </row>
    <row r="42" spans="1:30" ht="13.5" customHeight="1" x14ac:dyDescent="0.2">
      <c r="A42" s="199">
        <f>'a. Historical Meal Counts_Sales'!A42</f>
        <v>0</v>
      </c>
      <c r="B42" s="402"/>
      <c r="C42" s="10"/>
      <c r="D42" s="201"/>
      <c r="E42" s="209"/>
      <c r="F42" s="11"/>
      <c r="G42" s="11"/>
      <c r="H42" s="11"/>
      <c r="I42" s="8"/>
      <c r="J42" s="12"/>
      <c r="K42" s="12"/>
      <c r="L42" s="12"/>
      <c r="M42" s="12"/>
      <c r="N42" s="13"/>
      <c r="O42" s="406"/>
      <c r="P42" s="209"/>
      <c r="Q42" s="10"/>
      <c r="R42" s="10"/>
      <c r="S42" s="10"/>
      <c r="T42" s="10"/>
      <c r="U42" s="10"/>
      <c r="V42" s="10"/>
      <c r="W42" s="10"/>
      <c r="X42" s="10"/>
      <c r="Y42" s="10"/>
      <c r="Z42" s="10"/>
      <c r="AA42" s="217"/>
      <c r="AB42" s="213"/>
      <c r="AC42" s="14"/>
      <c r="AD42" s="6"/>
    </row>
    <row r="43" spans="1:30" ht="13.5" customHeight="1" x14ac:dyDescent="0.2">
      <c r="A43" s="199">
        <f>'a. Historical Meal Counts_Sales'!A43</f>
        <v>0</v>
      </c>
      <c r="B43" s="402"/>
      <c r="C43" s="10"/>
      <c r="D43" s="201"/>
      <c r="E43" s="209"/>
      <c r="F43" s="11"/>
      <c r="G43" s="11"/>
      <c r="H43" s="11"/>
      <c r="I43" s="8"/>
      <c r="J43" s="12"/>
      <c r="K43" s="12"/>
      <c r="L43" s="12"/>
      <c r="M43" s="12"/>
      <c r="N43" s="13"/>
      <c r="O43" s="406"/>
      <c r="P43" s="209"/>
      <c r="Q43" s="10"/>
      <c r="R43" s="10"/>
      <c r="S43" s="10"/>
      <c r="T43" s="10"/>
      <c r="U43" s="10"/>
      <c r="V43" s="10"/>
      <c r="W43" s="10"/>
      <c r="X43" s="10"/>
      <c r="Y43" s="10"/>
      <c r="Z43" s="10"/>
      <c r="AA43" s="217"/>
      <c r="AB43" s="213"/>
      <c r="AD43" s="6"/>
    </row>
    <row r="44" spans="1:30" ht="13.5" customHeight="1" x14ac:dyDescent="0.2">
      <c r="A44" s="199">
        <f>'a. Historical Meal Counts_Sales'!A44</f>
        <v>0</v>
      </c>
      <c r="B44" s="402"/>
      <c r="C44" s="10"/>
      <c r="D44" s="201"/>
      <c r="E44" s="209"/>
      <c r="F44" s="11"/>
      <c r="G44" s="11"/>
      <c r="H44" s="11"/>
      <c r="I44" s="8"/>
      <c r="J44" s="12"/>
      <c r="K44" s="12"/>
      <c r="L44" s="12"/>
      <c r="M44" s="12"/>
      <c r="N44" s="13"/>
      <c r="O44" s="406"/>
      <c r="P44" s="209"/>
      <c r="Q44" s="10"/>
      <c r="R44" s="10"/>
      <c r="S44" s="10"/>
      <c r="T44" s="10"/>
      <c r="U44" s="10"/>
      <c r="V44" s="10"/>
      <c r="W44" s="10"/>
      <c r="X44" s="10"/>
      <c r="Y44" s="10"/>
      <c r="Z44" s="10"/>
      <c r="AA44" s="217"/>
      <c r="AB44" s="213"/>
      <c r="AD44" s="6"/>
    </row>
    <row r="45" spans="1:30" ht="13.5" customHeight="1" x14ac:dyDescent="0.2">
      <c r="A45" s="199">
        <f>'a. Historical Meal Counts_Sales'!A45</f>
        <v>0</v>
      </c>
      <c r="B45" s="402"/>
      <c r="C45" s="10"/>
      <c r="D45" s="201"/>
      <c r="E45" s="209"/>
      <c r="F45" s="11"/>
      <c r="G45" s="11"/>
      <c r="H45" s="11"/>
      <c r="I45" s="8"/>
      <c r="J45" s="12"/>
      <c r="K45" s="12"/>
      <c r="L45" s="12"/>
      <c r="M45" s="12"/>
      <c r="N45" s="13"/>
      <c r="O45" s="406"/>
      <c r="P45" s="209"/>
      <c r="Q45" s="10"/>
      <c r="R45" s="10"/>
      <c r="S45" s="10"/>
      <c r="T45" s="10"/>
      <c r="U45" s="10"/>
      <c r="V45" s="10"/>
      <c r="W45" s="10"/>
      <c r="X45" s="10"/>
      <c r="Y45" s="10"/>
      <c r="Z45" s="10"/>
      <c r="AA45" s="217"/>
      <c r="AB45" s="213"/>
      <c r="AD45" s="6"/>
    </row>
    <row r="46" spans="1:30" ht="13.5" customHeight="1" x14ac:dyDescent="0.2">
      <c r="A46" s="199">
        <f>'a. Historical Meal Counts_Sales'!A46</f>
        <v>0</v>
      </c>
      <c r="B46" s="402"/>
      <c r="C46" s="10"/>
      <c r="D46" s="201"/>
      <c r="E46" s="209"/>
      <c r="F46" s="11"/>
      <c r="G46" s="11"/>
      <c r="H46" s="11"/>
      <c r="I46" s="8"/>
      <c r="J46" s="12"/>
      <c r="K46" s="12"/>
      <c r="L46" s="12"/>
      <c r="M46" s="12"/>
      <c r="N46" s="13"/>
      <c r="O46" s="406"/>
      <c r="P46" s="209"/>
      <c r="Q46" s="10"/>
      <c r="R46" s="10"/>
      <c r="S46" s="10"/>
      <c r="T46" s="10"/>
      <c r="U46" s="10"/>
      <c r="V46" s="10"/>
      <c r="W46" s="10"/>
      <c r="X46" s="10"/>
      <c r="Y46" s="10"/>
      <c r="Z46" s="10"/>
      <c r="AA46" s="217"/>
      <c r="AB46" s="213"/>
      <c r="AC46" s="6"/>
      <c r="AD46" s="6"/>
    </row>
    <row r="47" spans="1:30" ht="13.5" customHeight="1" x14ac:dyDescent="0.2">
      <c r="A47" s="199">
        <f>'a. Historical Meal Counts_Sales'!A47</f>
        <v>0</v>
      </c>
      <c r="B47" s="402"/>
      <c r="C47" s="10"/>
      <c r="D47" s="201"/>
      <c r="E47" s="209"/>
      <c r="F47" s="11"/>
      <c r="G47" s="11"/>
      <c r="H47" s="11"/>
      <c r="I47" s="8"/>
      <c r="J47" s="12"/>
      <c r="K47" s="12"/>
      <c r="L47" s="12"/>
      <c r="M47" s="12"/>
      <c r="N47" s="13"/>
      <c r="O47" s="406"/>
      <c r="P47" s="209"/>
      <c r="Q47" s="10"/>
      <c r="R47" s="10"/>
      <c r="S47" s="10"/>
      <c r="T47" s="10"/>
      <c r="U47" s="10"/>
      <c r="V47" s="10"/>
      <c r="W47" s="10"/>
      <c r="X47" s="10"/>
      <c r="Y47" s="10"/>
      <c r="Z47" s="10"/>
      <c r="AA47" s="217"/>
      <c r="AB47" s="213"/>
      <c r="AD47" s="6"/>
    </row>
    <row r="48" spans="1:30" ht="13.5" customHeight="1" x14ac:dyDescent="0.2">
      <c r="A48" s="199">
        <f>'a. Historical Meal Counts_Sales'!A48</f>
        <v>0</v>
      </c>
      <c r="B48" s="402"/>
      <c r="C48" s="86"/>
      <c r="D48" s="201"/>
      <c r="E48" s="209"/>
      <c r="F48" s="11"/>
      <c r="G48" s="11"/>
      <c r="H48" s="11"/>
      <c r="I48" s="8"/>
      <c r="J48" s="12"/>
      <c r="K48" s="12"/>
      <c r="L48" s="12"/>
      <c r="M48" s="12"/>
      <c r="N48" s="13"/>
      <c r="O48" s="406"/>
      <c r="P48" s="209"/>
      <c r="Q48" s="10"/>
      <c r="R48" s="10"/>
      <c r="S48" s="10"/>
      <c r="T48" s="10"/>
      <c r="U48" s="10"/>
      <c r="V48" s="10"/>
      <c r="W48" s="10"/>
      <c r="X48" s="10"/>
      <c r="Y48" s="10"/>
      <c r="Z48" s="10"/>
      <c r="AA48" s="217"/>
      <c r="AB48" s="214"/>
      <c r="AC48" s="6"/>
      <c r="AD48" s="6"/>
    </row>
    <row r="49" spans="1:30" ht="13.5" customHeight="1" x14ac:dyDescent="0.2">
      <c r="A49" s="199">
        <f>'a. Historical Meal Counts_Sales'!A49</f>
        <v>0</v>
      </c>
      <c r="B49" s="402"/>
      <c r="C49" s="86"/>
      <c r="D49" s="201"/>
      <c r="E49" s="209"/>
      <c r="F49" s="11"/>
      <c r="G49" s="11"/>
      <c r="H49" s="11"/>
      <c r="I49" s="8"/>
      <c r="J49" s="12"/>
      <c r="K49" s="12"/>
      <c r="L49" s="12"/>
      <c r="M49" s="12"/>
      <c r="N49" s="13"/>
      <c r="O49" s="406"/>
      <c r="P49" s="209"/>
      <c r="Q49" s="10"/>
      <c r="R49" s="10"/>
      <c r="S49" s="10"/>
      <c r="T49" s="10"/>
      <c r="U49" s="10"/>
      <c r="V49" s="10"/>
      <c r="W49" s="10"/>
      <c r="X49" s="10"/>
      <c r="Y49" s="10"/>
      <c r="Z49" s="10"/>
      <c r="AA49" s="217"/>
      <c r="AB49" s="214"/>
      <c r="AC49" s="6"/>
      <c r="AD49" s="6"/>
    </row>
    <row r="50" spans="1:30" ht="13.5" customHeight="1" x14ac:dyDescent="0.2">
      <c r="A50" s="199">
        <f>'a. Historical Meal Counts_Sales'!A50</f>
        <v>0</v>
      </c>
      <c r="B50" s="402"/>
      <c r="C50" s="86"/>
      <c r="D50" s="201"/>
      <c r="E50" s="209"/>
      <c r="F50" s="11"/>
      <c r="G50" s="11"/>
      <c r="H50" s="11"/>
      <c r="I50" s="8"/>
      <c r="J50" s="12"/>
      <c r="K50" s="12"/>
      <c r="L50" s="12"/>
      <c r="M50" s="12"/>
      <c r="N50" s="13"/>
      <c r="O50" s="406"/>
      <c r="P50" s="209"/>
      <c r="Q50" s="10"/>
      <c r="R50" s="10"/>
      <c r="S50" s="10"/>
      <c r="T50" s="10"/>
      <c r="U50" s="10"/>
      <c r="V50" s="10"/>
      <c r="W50" s="10"/>
      <c r="X50" s="10"/>
      <c r="Y50" s="10"/>
      <c r="Z50" s="10"/>
      <c r="AA50" s="217"/>
      <c r="AB50" s="214"/>
      <c r="AC50" s="6"/>
      <c r="AD50" s="6"/>
    </row>
    <row r="51" spans="1:30" ht="13.5" customHeight="1" thickBot="1" x14ac:dyDescent="0.25">
      <c r="A51" s="200">
        <f>'a. Historical Meal Counts_Sales'!A51</f>
        <v>0</v>
      </c>
      <c r="B51" s="402"/>
      <c r="C51" s="15"/>
      <c r="D51" s="201"/>
      <c r="E51" s="210"/>
      <c r="F51" s="16"/>
      <c r="G51" s="16"/>
      <c r="H51" s="16"/>
      <c r="I51" s="211"/>
      <c r="J51" s="17"/>
      <c r="K51" s="17"/>
      <c r="L51" s="17"/>
      <c r="M51" s="17"/>
      <c r="N51" s="18"/>
      <c r="O51" s="406"/>
      <c r="P51" s="210"/>
      <c r="Q51" s="15"/>
      <c r="R51" s="15"/>
      <c r="S51" s="15"/>
      <c r="T51" s="15"/>
      <c r="U51" s="15"/>
      <c r="V51" s="15"/>
      <c r="W51" s="15"/>
      <c r="X51" s="15"/>
      <c r="Y51" s="15"/>
      <c r="Z51" s="15"/>
      <c r="AA51" s="218"/>
      <c r="AB51" s="214"/>
      <c r="AD51" s="6"/>
    </row>
    <row r="52" spans="1:30" ht="13.5" customHeight="1" thickBot="1" x14ac:dyDescent="0.25">
      <c r="A52" s="19" t="s">
        <v>14</v>
      </c>
      <c r="B52" s="403"/>
      <c r="C52" s="20"/>
      <c r="D52" s="20"/>
      <c r="E52" s="20"/>
      <c r="F52" s="20"/>
      <c r="G52" s="20"/>
      <c r="H52" s="20"/>
      <c r="I52" s="20"/>
      <c r="J52" s="20"/>
      <c r="K52" s="20"/>
      <c r="L52" s="20"/>
      <c r="M52" s="20"/>
      <c r="N52" s="20"/>
      <c r="O52" s="407"/>
      <c r="P52" s="20"/>
      <c r="Q52" s="20"/>
      <c r="R52" s="20"/>
      <c r="S52" s="20"/>
      <c r="T52" s="20"/>
      <c r="U52" s="20"/>
      <c r="V52" s="20"/>
      <c r="W52" s="20"/>
      <c r="X52" s="20"/>
      <c r="Y52" s="20"/>
      <c r="Z52" s="20"/>
      <c r="AA52" s="21"/>
      <c r="AB52" s="22"/>
      <c r="AD52" s="14"/>
    </row>
    <row r="53" spans="1:30" ht="16.5" x14ac:dyDescent="0.25">
      <c r="A53" s="23"/>
      <c r="B53" s="25"/>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6"/>
      <c r="AD53" s="6"/>
    </row>
    <row r="54" spans="1:30"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D54" s="6"/>
    </row>
    <row r="55" spans="1:30"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D55" s="6"/>
    </row>
    <row r="56" spans="1:30"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1:30"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row>
    <row r="59" spans="1:30"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row>
    <row r="60" spans="1:30"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0"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0"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0"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83" spans="29:29" x14ac:dyDescent="0.2">
      <c r="AC83" s="6" t="s">
        <v>55</v>
      </c>
    </row>
    <row r="84" spans="29:29" x14ac:dyDescent="0.2">
      <c r="AC84" s="6" t="s">
        <v>54</v>
      </c>
    </row>
    <row r="86" spans="29:29" ht="13.5" x14ac:dyDescent="0.25">
      <c r="AC86" s="108" t="s">
        <v>61</v>
      </c>
    </row>
    <row r="87" spans="29:29" ht="13.5" x14ac:dyDescent="0.25">
      <c r="AC87" s="108" t="s">
        <v>62</v>
      </c>
    </row>
    <row r="88" spans="29:29" ht="13.5" x14ac:dyDescent="0.25">
      <c r="AC88" s="108" t="s">
        <v>51</v>
      </c>
    </row>
    <row r="89" spans="29:29" ht="13.5" x14ac:dyDescent="0.25">
      <c r="AC89" s="108" t="s">
        <v>63</v>
      </c>
    </row>
    <row r="90" spans="29:29" ht="13.5" x14ac:dyDescent="0.25">
      <c r="AC90" s="108" t="s">
        <v>57</v>
      </c>
    </row>
    <row r="91" spans="29:29" ht="13.5" x14ac:dyDescent="0.25">
      <c r="AC91" s="108" t="s">
        <v>64</v>
      </c>
    </row>
    <row r="93" spans="29:29" x14ac:dyDescent="0.2">
      <c r="AC93" s="109" t="s">
        <v>58</v>
      </c>
    </row>
    <row r="94" spans="29:29" x14ac:dyDescent="0.2">
      <c r="AC94" s="109" t="s">
        <v>65</v>
      </c>
    </row>
    <row r="95" spans="29:29" x14ac:dyDescent="0.2">
      <c r="AC95" s="109" t="s">
        <v>52</v>
      </c>
    </row>
    <row r="96" spans="29:29" x14ac:dyDescent="0.2">
      <c r="AC96" s="109" t="s">
        <v>66</v>
      </c>
    </row>
    <row r="98" spans="29:29" x14ac:dyDescent="0.2">
      <c r="AC98" s="6" t="s">
        <v>59</v>
      </c>
    </row>
    <row r="99" spans="29:29" x14ac:dyDescent="0.2">
      <c r="AC99" s="6" t="s">
        <v>67</v>
      </c>
    </row>
    <row r="100" spans="29:29" x14ac:dyDescent="0.2">
      <c r="AC100" s="6" t="s">
        <v>53</v>
      </c>
    </row>
    <row r="102" spans="29:29" x14ac:dyDescent="0.2">
      <c r="AC102" s="59" t="s">
        <v>176</v>
      </c>
    </row>
    <row r="103" spans="29:29" x14ac:dyDescent="0.2">
      <c r="AC103" s="59" t="s">
        <v>177</v>
      </c>
    </row>
    <row r="104" spans="29:29" x14ac:dyDescent="0.2">
      <c r="AC104" s="109" t="s">
        <v>106</v>
      </c>
    </row>
    <row r="106" spans="29:29" x14ac:dyDescent="0.2">
      <c r="AC106" s="6" t="s">
        <v>56</v>
      </c>
    </row>
    <row r="107" spans="29:29" x14ac:dyDescent="0.2">
      <c r="AC107" s="6" t="s">
        <v>68</v>
      </c>
    </row>
    <row r="108" spans="29:29" x14ac:dyDescent="0.2">
      <c r="AC108" s="6" t="s">
        <v>60</v>
      </c>
    </row>
    <row r="111" spans="29:29" x14ac:dyDescent="0.2">
      <c r="AC111" s="6" t="s">
        <v>178</v>
      </c>
    </row>
    <row r="112" spans="29:29" x14ac:dyDescent="0.2">
      <c r="AC112" s="6" t="s">
        <v>179</v>
      </c>
    </row>
    <row r="113" spans="29:29" x14ac:dyDescent="0.2">
      <c r="AC113" s="59" t="s">
        <v>225</v>
      </c>
    </row>
    <row r="114" spans="29:29" x14ac:dyDescent="0.2">
      <c r="AC114" s="198"/>
    </row>
  </sheetData>
  <sheetProtection algorithmName="SHA-512" hashValue="WjimD/qTDwR66gMvTRdYfBq84Vun1CtYdMCBLpXOz0WOKqui715/FgzqdWOTEPJFix22EHVaDMiS/m0oAC/INA==" saltValue="t0q68vOZkhUY4cgOvxLEUw==" spinCount="100000" sheet="1" formatColumns="0"/>
  <mergeCells count="17">
    <mergeCell ref="P3:T3"/>
    <mergeCell ref="U3:Y3"/>
    <mergeCell ref="Z3:Z4"/>
    <mergeCell ref="P1:AA2"/>
    <mergeCell ref="AB1:AB4"/>
    <mergeCell ref="AA3:AA4"/>
    <mergeCell ref="B1:B52"/>
    <mergeCell ref="C1:N2"/>
    <mergeCell ref="O1:O52"/>
    <mergeCell ref="C3:C4"/>
    <mergeCell ref="D3:D4"/>
    <mergeCell ref="E3:E4"/>
    <mergeCell ref="F3:F4"/>
    <mergeCell ref="G3:G4"/>
    <mergeCell ref="H3:H4"/>
    <mergeCell ref="I3:I4"/>
    <mergeCell ref="J3:N3"/>
  </mergeCells>
  <dataValidations count="9">
    <dataValidation type="list" allowBlank="1" showInputMessage="1" showErrorMessage="1" sqref="I65567:I65587 JF65567:JF65587 TB65567:TB65587 ACX65567:ACX65587 AMT65567:AMT65587 AWP65567:AWP65587 BGL65567:BGL65587 BQH65567:BQH65587 CAD65567:CAD65587 CJZ65567:CJZ65587 CTV65567:CTV65587 DDR65567:DDR65587 DNN65567:DNN65587 DXJ65567:DXJ65587 EHF65567:EHF65587 ERB65567:ERB65587 FAX65567:FAX65587 FKT65567:FKT65587 FUP65567:FUP65587 GEL65567:GEL65587 GOH65567:GOH65587 GYD65567:GYD65587 HHZ65567:HHZ65587 HRV65567:HRV65587 IBR65567:IBR65587 ILN65567:ILN65587 IVJ65567:IVJ65587 JFF65567:JFF65587 JPB65567:JPB65587 JYX65567:JYX65587 KIT65567:KIT65587 KSP65567:KSP65587 LCL65567:LCL65587 LMH65567:LMH65587 LWD65567:LWD65587 MFZ65567:MFZ65587 MPV65567:MPV65587 MZR65567:MZR65587 NJN65567:NJN65587 NTJ65567:NTJ65587 ODF65567:ODF65587 ONB65567:ONB65587 OWX65567:OWX65587 PGT65567:PGT65587 PQP65567:PQP65587 QAL65567:QAL65587 QKH65567:QKH65587 QUD65567:QUD65587 RDZ65567:RDZ65587 RNV65567:RNV65587 RXR65567:RXR65587 SHN65567:SHN65587 SRJ65567:SRJ65587 TBF65567:TBF65587 TLB65567:TLB65587 TUX65567:TUX65587 UET65567:UET65587 UOP65567:UOP65587 UYL65567:UYL65587 VIH65567:VIH65587 VSD65567:VSD65587 WBZ65567:WBZ65587 WLV65567:WLV65587 WVR65567:WVR65587 I131103:I131123 JF131103:JF131123 TB131103:TB131123 ACX131103:ACX131123 AMT131103:AMT131123 AWP131103:AWP131123 BGL131103:BGL131123 BQH131103:BQH131123 CAD131103:CAD131123 CJZ131103:CJZ131123 CTV131103:CTV131123 DDR131103:DDR131123 DNN131103:DNN131123 DXJ131103:DXJ131123 EHF131103:EHF131123 ERB131103:ERB131123 FAX131103:FAX131123 FKT131103:FKT131123 FUP131103:FUP131123 GEL131103:GEL131123 GOH131103:GOH131123 GYD131103:GYD131123 HHZ131103:HHZ131123 HRV131103:HRV131123 IBR131103:IBR131123 ILN131103:ILN131123 IVJ131103:IVJ131123 JFF131103:JFF131123 JPB131103:JPB131123 JYX131103:JYX131123 KIT131103:KIT131123 KSP131103:KSP131123 LCL131103:LCL131123 LMH131103:LMH131123 LWD131103:LWD131123 MFZ131103:MFZ131123 MPV131103:MPV131123 MZR131103:MZR131123 NJN131103:NJN131123 NTJ131103:NTJ131123 ODF131103:ODF131123 ONB131103:ONB131123 OWX131103:OWX131123 PGT131103:PGT131123 PQP131103:PQP131123 QAL131103:QAL131123 QKH131103:QKH131123 QUD131103:QUD131123 RDZ131103:RDZ131123 RNV131103:RNV131123 RXR131103:RXR131123 SHN131103:SHN131123 SRJ131103:SRJ131123 TBF131103:TBF131123 TLB131103:TLB131123 TUX131103:TUX131123 UET131103:UET131123 UOP131103:UOP131123 UYL131103:UYL131123 VIH131103:VIH131123 VSD131103:VSD131123 WBZ131103:WBZ131123 WLV131103:WLV131123 WVR131103:WVR131123 I196639:I196659 JF196639:JF196659 TB196639:TB196659 ACX196639:ACX196659 AMT196639:AMT196659 AWP196639:AWP196659 BGL196639:BGL196659 BQH196639:BQH196659 CAD196639:CAD196659 CJZ196639:CJZ196659 CTV196639:CTV196659 DDR196639:DDR196659 DNN196639:DNN196659 DXJ196639:DXJ196659 EHF196639:EHF196659 ERB196639:ERB196659 FAX196639:FAX196659 FKT196639:FKT196659 FUP196639:FUP196659 GEL196639:GEL196659 GOH196639:GOH196659 GYD196639:GYD196659 HHZ196639:HHZ196659 HRV196639:HRV196659 IBR196639:IBR196659 ILN196639:ILN196659 IVJ196639:IVJ196659 JFF196639:JFF196659 JPB196639:JPB196659 JYX196639:JYX196659 KIT196639:KIT196659 KSP196639:KSP196659 LCL196639:LCL196659 LMH196639:LMH196659 LWD196639:LWD196659 MFZ196639:MFZ196659 MPV196639:MPV196659 MZR196639:MZR196659 NJN196639:NJN196659 NTJ196639:NTJ196659 ODF196639:ODF196659 ONB196639:ONB196659 OWX196639:OWX196659 PGT196639:PGT196659 PQP196639:PQP196659 QAL196639:QAL196659 QKH196639:QKH196659 QUD196639:QUD196659 RDZ196639:RDZ196659 RNV196639:RNV196659 RXR196639:RXR196659 SHN196639:SHN196659 SRJ196639:SRJ196659 TBF196639:TBF196659 TLB196639:TLB196659 TUX196639:TUX196659 UET196639:UET196659 UOP196639:UOP196659 UYL196639:UYL196659 VIH196639:VIH196659 VSD196639:VSD196659 WBZ196639:WBZ196659 WLV196639:WLV196659 WVR196639:WVR196659 I262175:I262195 JF262175:JF262195 TB262175:TB262195 ACX262175:ACX262195 AMT262175:AMT262195 AWP262175:AWP262195 BGL262175:BGL262195 BQH262175:BQH262195 CAD262175:CAD262195 CJZ262175:CJZ262195 CTV262175:CTV262195 DDR262175:DDR262195 DNN262175:DNN262195 DXJ262175:DXJ262195 EHF262175:EHF262195 ERB262175:ERB262195 FAX262175:FAX262195 FKT262175:FKT262195 FUP262175:FUP262195 GEL262175:GEL262195 GOH262175:GOH262195 GYD262175:GYD262195 HHZ262175:HHZ262195 HRV262175:HRV262195 IBR262175:IBR262195 ILN262175:ILN262195 IVJ262175:IVJ262195 JFF262175:JFF262195 JPB262175:JPB262195 JYX262175:JYX262195 KIT262175:KIT262195 KSP262175:KSP262195 LCL262175:LCL262195 LMH262175:LMH262195 LWD262175:LWD262195 MFZ262175:MFZ262195 MPV262175:MPV262195 MZR262175:MZR262195 NJN262175:NJN262195 NTJ262175:NTJ262195 ODF262175:ODF262195 ONB262175:ONB262195 OWX262175:OWX262195 PGT262175:PGT262195 PQP262175:PQP262195 QAL262175:QAL262195 QKH262175:QKH262195 QUD262175:QUD262195 RDZ262175:RDZ262195 RNV262175:RNV262195 RXR262175:RXR262195 SHN262175:SHN262195 SRJ262175:SRJ262195 TBF262175:TBF262195 TLB262175:TLB262195 TUX262175:TUX262195 UET262175:UET262195 UOP262175:UOP262195 UYL262175:UYL262195 VIH262175:VIH262195 VSD262175:VSD262195 WBZ262175:WBZ262195 WLV262175:WLV262195 WVR262175:WVR262195 I327711:I327731 JF327711:JF327731 TB327711:TB327731 ACX327711:ACX327731 AMT327711:AMT327731 AWP327711:AWP327731 BGL327711:BGL327731 BQH327711:BQH327731 CAD327711:CAD327731 CJZ327711:CJZ327731 CTV327711:CTV327731 DDR327711:DDR327731 DNN327711:DNN327731 DXJ327711:DXJ327731 EHF327711:EHF327731 ERB327711:ERB327731 FAX327711:FAX327731 FKT327711:FKT327731 FUP327711:FUP327731 GEL327711:GEL327731 GOH327711:GOH327731 GYD327711:GYD327731 HHZ327711:HHZ327731 HRV327711:HRV327731 IBR327711:IBR327731 ILN327711:ILN327731 IVJ327711:IVJ327731 JFF327711:JFF327731 JPB327711:JPB327731 JYX327711:JYX327731 KIT327711:KIT327731 KSP327711:KSP327731 LCL327711:LCL327731 LMH327711:LMH327731 LWD327711:LWD327731 MFZ327711:MFZ327731 MPV327711:MPV327731 MZR327711:MZR327731 NJN327711:NJN327731 NTJ327711:NTJ327731 ODF327711:ODF327731 ONB327711:ONB327731 OWX327711:OWX327731 PGT327711:PGT327731 PQP327711:PQP327731 QAL327711:QAL327731 QKH327711:QKH327731 QUD327711:QUD327731 RDZ327711:RDZ327731 RNV327711:RNV327731 RXR327711:RXR327731 SHN327711:SHN327731 SRJ327711:SRJ327731 TBF327711:TBF327731 TLB327711:TLB327731 TUX327711:TUX327731 UET327711:UET327731 UOP327711:UOP327731 UYL327711:UYL327731 VIH327711:VIH327731 VSD327711:VSD327731 WBZ327711:WBZ327731 WLV327711:WLV327731 WVR327711:WVR327731 I393247:I393267 JF393247:JF393267 TB393247:TB393267 ACX393247:ACX393267 AMT393247:AMT393267 AWP393247:AWP393267 BGL393247:BGL393267 BQH393247:BQH393267 CAD393247:CAD393267 CJZ393247:CJZ393267 CTV393247:CTV393267 DDR393247:DDR393267 DNN393247:DNN393267 DXJ393247:DXJ393267 EHF393247:EHF393267 ERB393247:ERB393267 FAX393247:FAX393267 FKT393247:FKT393267 FUP393247:FUP393267 GEL393247:GEL393267 GOH393247:GOH393267 GYD393247:GYD393267 HHZ393247:HHZ393267 HRV393247:HRV393267 IBR393247:IBR393267 ILN393247:ILN393267 IVJ393247:IVJ393267 JFF393247:JFF393267 JPB393247:JPB393267 JYX393247:JYX393267 KIT393247:KIT393267 KSP393247:KSP393267 LCL393247:LCL393267 LMH393247:LMH393267 LWD393247:LWD393267 MFZ393247:MFZ393267 MPV393247:MPV393267 MZR393247:MZR393267 NJN393247:NJN393267 NTJ393247:NTJ393267 ODF393247:ODF393267 ONB393247:ONB393267 OWX393247:OWX393267 PGT393247:PGT393267 PQP393247:PQP393267 QAL393247:QAL393267 QKH393247:QKH393267 QUD393247:QUD393267 RDZ393247:RDZ393267 RNV393247:RNV393267 RXR393247:RXR393267 SHN393247:SHN393267 SRJ393247:SRJ393267 TBF393247:TBF393267 TLB393247:TLB393267 TUX393247:TUX393267 UET393247:UET393267 UOP393247:UOP393267 UYL393247:UYL393267 VIH393247:VIH393267 VSD393247:VSD393267 WBZ393247:WBZ393267 WLV393247:WLV393267 WVR393247:WVR393267 I458783:I458803 JF458783:JF458803 TB458783:TB458803 ACX458783:ACX458803 AMT458783:AMT458803 AWP458783:AWP458803 BGL458783:BGL458803 BQH458783:BQH458803 CAD458783:CAD458803 CJZ458783:CJZ458803 CTV458783:CTV458803 DDR458783:DDR458803 DNN458783:DNN458803 DXJ458783:DXJ458803 EHF458783:EHF458803 ERB458783:ERB458803 FAX458783:FAX458803 FKT458783:FKT458803 FUP458783:FUP458803 GEL458783:GEL458803 GOH458783:GOH458803 GYD458783:GYD458803 HHZ458783:HHZ458803 HRV458783:HRV458803 IBR458783:IBR458803 ILN458783:ILN458803 IVJ458783:IVJ458803 JFF458783:JFF458803 JPB458783:JPB458803 JYX458783:JYX458803 KIT458783:KIT458803 KSP458783:KSP458803 LCL458783:LCL458803 LMH458783:LMH458803 LWD458783:LWD458803 MFZ458783:MFZ458803 MPV458783:MPV458803 MZR458783:MZR458803 NJN458783:NJN458803 NTJ458783:NTJ458803 ODF458783:ODF458803 ONB458783:ONB458803 OWX458783:OWX458803 PGT458783:PGT458803 PQP458783:PQP458803 QAL458783:QAL458803 QKH458783:QKH458803 QUD458783:QUD458803 RDZ458783:RDZ458803 RNV458783:RNV458803 RXR458783:RXR458803 SHN458783:SHN458803 SRJ458783:SRJ458803 TBF458783:TBF458803 TLB458783:TLB458803 TUX458783:TUX458803 UET458783:UET458803 UOP458783:UOP458803 UYL458783:UYL458803 VIH458783:VIH458803 VSD458783:VSD458803 WBZ458783:WBZ458803 WLV458783:WLV458803 WVR458783:WVR458803 I524319:I524339 JF524319:JF524339 TB524319:TB524339 ACX524319:ACX524339 AMT524319:AMT524339 AWP524319:AWP524339 BGL524319:BGL524339 BQH524319:BQH524339 CAD524319:CAD524339 CJZ524319:CJZ524339 CTV524319:CTV524339 DDR524319:DDR524339 DNN524319:DNN524339 DXJ524319:DXJ524339 EHF524319:EHF524339 ERB524319:ERB524339 FAX524319:FAX524339 FKT524319:FKT524339 FUP524319:FUP524339 GEL524319:GEL524339 GOH524319:GOH524339 GYD524319:GYD524339 HHZ524319:HHZ524339 HRV524319:HRV524339 IBR524319:IBR524339 ILN524319:ILN524339 IVJ524319:IVJ524339 JFF524319:JFF524339 JPB524319:JPB524339 JYX524319:JYX524339 KIT524319:KIT524339 KSP524319:KSP524339 LCL524319:LCL524339 LMH524319:LMH524339 LWD524319:LWD524339 MFZ524319:MFZ524339 MPV524319:MPV524339 MZR524319:MZR524339 NJN524319:NJN524339 NTJ524319:NTJ524339 ODF524319:ODF524339 ONB524319:ONB524339 OWX524319:OWX524339 PGT524319:PGT524339 PQP524319:PQP524339 QAL524319:QAL524339 QKH524319:QKH524339 QUD524319:QUD524339 RDZ524319:RDZ524339 RNV524319:RNV524339 RXR524319:RXR524339 SHN524319:SHN524339 SRJ524319:SRJ524339 TBF524319:TBF524339 TLB524319:TLB524339 TUX524319:TUX524339 UET524319:UET524339 UOP524319:UOP524339 UYL524319:UYL524339 VIH524319:VIH524339 VSD524319:VSD524339 WBZ524319:WBZ524339 WLV524319:WLV524339 WVR524319:WVR524339 I589855:I589875 JF589855:JF589875 TB589855:TB589875 ACX589855:ACX589875 AMT589855:AMT589875 AWP589855:AWP589875 BGL589855:BGL589875 BQH589855:BQH589875 CAD589855:CAD589875 CJZ589855:CJZ589875 CTV589855:CTV589875 DDR589855:DDR589875 DNN589855:DNN589875 DXJ589855:DXJ589875 EHF589855:EHF589875 ERB589855:ERB589875 FAX589855:FAX589875 FKT589855:FKT589875 FUP589855:FUP589875 GEL589855:GEL589875 GOH589855:GOH589875 GYD589855:GYD589875 HHZ589855:HHZ589875 HRV589855:HRV589875 IBR589855:IBR589875 ILN589855:ILN589875 IVJ589855:IVJ589875 JFF589855:JFF589875 JPB589855:JPB589875 JYX589855:JYX589875 KIT589855:KIT589875 KSP589855:KSP589875 LCL589855:LCL589875 LMH589855:LMH589875 LWD589855:LWD589875 MFZ589855:MFZ589875 MPV589855:MPV589875 MZR589855:MZR589875 NJN589855:NJN589875 NTJ589855:NTJ589875 ODF589855:ODF589875 ONB589855:ONB589875 OWX589855:OWX589875 PGT589855:PGT589875 PQP589855:PQP589875 QAL589855:QAL589875 QKH589855:QKH589875 QUD589855:QUD589875 RDZ589855:RDZ589875 RNV589855:RNV589875 RXR589855:RXR589875 SHN589855:SHN589875 SRJ589855:SRJ589875 TBF589855:TBF589875 TLB589855:TLB589875 TUX589855:TUX589875 UET589855:UET589875 UOP589855:UOP589875 UYL589855:UYL589875 VIH589855:VIH589875 VSD589855:VSD589875 WBZ589855:WBZ589875 WLV589855:WLV589875 WVR589855:WVR589875 I655391:I655411 JF655391:JF655411 TB655391:TB655411 ACX655391:ACX655411 AMT655391:AMT655411 AWP655391:AWP655411 BGL655391:BGL655411 BQH655391:BQH655411 CAD655391:CAD655411 CJZ655391:CJZ655411 CTV655391:CTV655411 DDR655391:DDR655411 DNN655391:DNN655411 DXJ655391:DXJ655411 EHF655391:EHF655411 ERB655391:ERB655411 FAX655391:FAX655411 FKT655391:FKT655411 FUP655391:FUP655411 GEL655391:GEL655411 GOH655391:GOH655411 GYD655391:GYD655411 HHZ655391:HHZ655411 HRV655391:HRV655411 IBR655391:IBR655411 ILN655391:ILN655411 IVJ655391:IVJ655411 JFF655391:JFF655411 JPB655391:JPB655411 JYX655391:JYX655411 KIT655391:KIT655411 KSP655391:KSP655411 LCL655391:LCL655411 LMH655391:LMH655411 LWD655391:LWD655411 MFZ655391:MFZ655411 MPV655391:MPV655411 MZR655391:MZR655411 NJN655391:NJN655411 NTJ655391:NTJ655411 ODF655391:ODF655411 ONB655391:ONB655411 OWX655391:OWX655411 PGT655391:PGT655411 PQP655391:PQP655411 QAL655391:QAL655411 QKH655391:QKH655411 QUD655391:QUD655411 RDZ655391:RDZ655411 RNV655391:RNV655411 RXR655391:RXR655411 SHN655391:SHN655411 SRJ655391:SRJ655411 TBF655391:TBF655411 TLB655391:TLB655411 TUX655391:TUX655411 UET655391:UET655411 UOP655391:UOP655411 UYL655391:UYL655411 VIH655391:VIH655411 VSD655391:VSD655411 WBZ655391:WBZ655411 WLV655391:WLV655411 WVR655391:WVR655411 I720927:I720947 JF720927:JF720947 TB720927:TB720947 ACX720927:ACX720947 AMT720927:AMT720947 AWP720927:AWP720947 BGL720927:BGL720947 BQH720927:BQH720947 CAD720927:CAD720947 CJZ720927:CJZ720947 CTV720927:CTV720947 DDR720927:DDR720947 DNN720927:DNN720947 DXJ720927:DXJ720947 EHF720927:EHF720947 ERB720927:ERB720947 FAX720927:FAX720947 FKT720927:FKT720947 FUP720927:FUP720947 GEL720927:GEL720947 GOH720927:GOH720947 GYD720927:GYD720947 HHZ720927:HHZ720947 HRV720927:HRV720947 IBR720927:IBR720947 ILN720927:ILN720947 IVJ720927:IVJ720947 JFF720927:JFF720947 JPB720927:JPB720947 JYX720927:JYX720947 KIT720927:KIT720947 KSP720927:KSP720947 LCL720927:LCL720947 LMH720927:LMH720947 LWD720927:LWD720947 MFZ720927:MFZ720947 MPV720927:MPV720947 MZR720927:MZR720947 NJN720927:NJN720947 NTJ720927:NTJ720947 ODF720927:ODF720947 ONB720927:ONB720947 OWX720927:OWX720947 PGT720927:PGT720947 PQP720927:PQP720947 QAL720927:QAL720947 QKH720927:QKH720947 QUD720927:QUD720947 RDZ720927:RDZ720947 RNV720927:RNV720947 RXR720927:RXR720947 SHN720927:SHN720947 SRJ720927:SRJ720947 TBF720927:TBF720947 TLB720927:TLB720947 TUX720927:TUX720947 UET720927:UET720947 UOP720927:UOP720947 UYL720927:UYL720947 VIH720927:VIH720947 VSD720927:VSD720947 WBZ720927:WBZ720947 WLV720927:WLV720947 WVR720927:WVR720947 I786463:I786483 JF786463:JF786483 TB786463:TB786483 ACX786463:ACX786483 AMT786463:AMT786483 AWP786463:AWP786483 BGL786463:BGL786483 BQH786463:BQH786483 CAD786463:CAD786483 CJZ786463:CJZ786483 CTV786463:CTV786483 DDR786463:DDR786483 DNN786463:DNN786483 DXJ786463:DXJ786483 EHF786463:EHF786483 ERB786463:ERB786483 FAX786463:FAX786483 FKT786463:FKT786483 FUP786463:FUP786483 GEL786463:GEL786483 GOH786463:GOH786483 GYD786463:GYD786483 HHZ786463:HHZ786483 HRV786463:HRV786483 IBR786463:IBR786483 ILN786463:ILN786483 IVJ786463:IVJ786483 JFF786463:JFF786483 JPB786463:JPB786483 JYX786463:JYX786483 KIT786463:KIT786483 KSP786463:KSP786483 LCL786463:LCL786483 LMH786463:LMH786483 LWD786463:LWD786483 MFZ786463:MFZ786483 MPV786463:MPV786483 MZR786463:MZR786483 NJN786463:NJN786483 NTJ786463:NTJ786483 ODF786463:ODF786483 ONB786463:ONB786483 OWX786463:OWX786483 PGT786463:PGT786483 PQP786463:PQP786483 QAL786463:QAL786483 QKH786463:QKH786483 QUD786463:QUD786483 RDZ786463:RDZ786483 RNV786463:RNV786483 RXR786463:RXR786483 SHN786463:SHN786483 SRJ786463:SRJ786483 TBF786463:TBF786483 TLB786463:TLB786483 TUX786463:TUX786483 UET786463:UET786483 UOP786463:UOP786483 UYL786463:UYL786483 VIH786463:VIH786483 VSD786463:VSD786483 WBZ786463:WBZ786483 WLV786463:WLV786483 WVR786463:WVR786483 I851999:I852019 JF851999:JF852019 TB851999:TB852019 ACX851999:ACX852019 AMT851999:AMT852019 AWP851999:AWP852019 BGL851999:BGL852019 BQH851999:BQH852019 CAD851999:CAD852019 CJZ851999:CJZ852019 CTV851999:CTV852019 DDR851999:DDR852019 DNN851999:DNN852019 DXJ851999:DXJ852019 EHF851999:EHF852019 ERB851999:ERB852019 FAX851999:FAX852019 FKT851999:FKT852019 FUP851999:FUP852019 GEL851999:GEL852019 GOH851999:GOH852019 GYD851999:GYD852019 HHZ851999:HHZ852019 HRV851999:HRV852019 IBR851999:IBR852019 ILN851999:ILN852019 IVJ851999:IVJ852019 JFF851999:JFF852019 JPB851999:JPB852019 JYX851999:JYX852019 KIT851999:KIT852019 KSP851999:KSP852019 LCL851999:LCL852019 LMH851999:LMH852019 LWD851999:LWD852019 MFZ851999:MFZ852019 MPV851999:MPV852019 MZR851999:MZR852019 NJN851999:NJN852019 NTJ851999:NTJ852019 ODF851999:ODF852019 ONB851999:ONB852019 OWX851999:OWX852019 PGT851999:PGT852019 PQP851999:PQP852019 QAL851999:QAL852019 QKH851999:QKH852019 QUD851999:QUD852019 RDZ851999:RDZ852019 RNV851999:RNV852019 RXR851999:RXR852019 SHN851999:SHN852019 SRJ851999:SRJ852019 TBF851999:TBF852019 TLB851999:TLB852019 TUX851999:TUX852019 UET851999:UET852019 UOP851999:UOP852019 UYL851999:UYL852019 VIH851999:VIH852019 VSD851999:VSD852019 WBZ851999:WBZ852019 WLV851999:WLV852019 WVR851999:WVR852019 I917535:I917555 JF917535:JF917555 TB917535:TB917555 ACX917535:ACX917555 AMT917535:AMT917555 AWP917535:AWP917555 BGL917535:BGL917555 BQH917535:BQH917555 CAD917535:CAD917555 CJZ917535:CJZ917555 CTV917535:CTV917555 DDR917535:DDR917555 DNN917535:DNN917555 DXJ917535:DXJ917555 EHF917535:EHF917555 ERB917535:ERB917555 FAX917535:FAX917555 FKT917535:FKT917555 FUP917535:FUP917555 GEL917535:GEL917555 GOH917535:GOH917555 GYD917535:GYD917555 HHZ917535:HHZ917555 HRV917535:HRV917555 IBR917535:IBR917555 ILN917535:ILN917555 IVJ917535:IVJ917555 JFF917535:JFF917555 JPB917535:JPB917555 JYX917535:JYX917555 KIT917535:KIT917555 KSP917535:KSP917555 LCL917535:LCL917555 LMH917535:LMH917555 LWD917535:LWD917555 MFZ917535:MFZ917555 MPV917535:MPV917555 MZR917535:MZR917555 NJN917535:NJN917555 NTJ917535:NTJ917555 ODF917535:ODF917555 ONB917535:ONB917555 OWX917535:OWX917555 PGT917535:PGT917555 PQP917535:PQP917555 QAL917535:QAL917555 QKH917535:QKH917555 QUD917535:QUD917555 RDZ917535:RDZ917555 RNV917535:RNV917555 RXR917535:RXR917555 SHN917535:SHN917555 SRJ917535:SRJ917555 TBF917535:TBF917555 TLB917535:TLB917555 TUX917535:TUX917555 UET917535:UET917555 UOP917535:UOP917555 UYL917535:UYL917555 VIH917535:VIH917555 VSD917535:VSD917555 WBZ917535:WBZ917555 WLV917535:WLV917555 WVR917535:WVR917555 I983071:I983091 JF983071:JF983091 TB983071:TB983091 ACX983071:ACX983091 AMT983071:AMT983091 AWP983071:AWP983091 BGL983071:BGL983091 BQH983071:BQH983091 CAD983071:CAD983091 CJZ983071:CJZ983091 CTV983071:CTV983091 DDR983071:DDR983091 DNN983071:DNN983091 DXJ983071:DXJ983091 EHF983071:EHF983091 ERB983071:ERB983091 FAX983071:FAX983091 FKT983071:FKT983091 FUP983071:FUP983091 GEL983071:GEL983091 GOH983071:GOH983091 GYD983071:GYD983091 HHZ983071:HHZ983091 HRV983071:HRV983091 IBR983071:IBR983091 ILN983071:ILN983091 IVJ983071:IVJ983091 JFF983071:JFF983091 JPB983071:JPB983091 JYX983071:JYX983091 KIT983071:KIT983091 KSP983071:KSP983091 LCL983071:LCL983091 LMH983071:LMH983091 LWD983071:LWD983091 MFZ983071:MFZ983091 MPV983071:MPV983091 MZR983071:MZR983091 NJN983071:NJN983091 NTJ983071:NTJ983091 ODF983071:ODF983091 ONB983071:ONB983091 OWX983071:OWX983091 PGT983071:PGT983091 PQP983071:PQP983091 QAL983071:QAL983091 QKH983071:QKH983091 QUD983071:QUD983091 RDZ983071:RDZ983091 RNV983071:RNV983091 RXR983071:RXR983091 SHN983071:SHN983091 SRJ983071:SRJ983091 TBF983071:TBF983091 TLB983071:TLB983091 TUX983071:TUX983091 UET983071:UET983091 UOP983071:UOP983091 UYL983071:UYL983091 VIH983071:VIH983091 VSD983071:VSD983091 WBZ983071:WBZ983091 WLV983071:WLV983091 WVR983071:WVR983091 WVR5:WVR51 WLV5:WLV51 WBZ5:WBZ51 VSD5:VSD51 VIH5:VIH51 UYL5:UYL51 UOP5:UOP51 UET5:UET51 TUX5:TUX51 TLB5:TLB51 TBF5:TBF51 SRJ5:SRJ51 SHN5:SHN51 RXR5:RXR51 RNV5:RNV51 RDZ5:RDZ51 QUD5:QUD51 QKH5:QKH51 QAL5:QAL51 PQP5:PQP51 PGT5:PGT51 OWX5:OWX51 ONB5:ONB51 ODF5:ODF51 NTJ5:NTJ51 NJN5:NJN51 MZR5:MZR51 MPV5:MPV51 MFZ5:MFZ51 LWD5:LWD51 LMH5:LMH51 LCL5:LCL51 KSP5:KSP51 KIT5:KIT51 JYX5:JYX51 JPB5:JPB51 JFF5:JFF51 IVJ5:IVJ51 ILN5:ILN51 IBR5:IBR51 HRV5:HRV51 HHZ5:HHZ51 GYD5:GYD51 GOH5:GOH51 GEL5:GEL51 FUP5:FUP51 FKT5:FKT51 FAX5:FAX51 ERB5:ERB51 EHF5:EHF51 DXJ5:DXJ51 DNN5:DNN51 DDR5:DDR51 CTV5:CTV51 CJZ5:CJZ51 CAD5:CAD51 BQH5:BQH51 BGL5:BGL51 AWP5:AWP51 AMT5:AMT51 ACX5:ACX51 TB5:TB51 JF5:JF51" xr:uid="{00000000-0002-0000-0300-000003000000}">
      <formula1>$AC$42:$AC$42</formula1>
    </dataValidation>
    <dataValidation type="list" allowBlank="1" showInputMessage="1" showErrorMessage="1" sqref="AA65567:AA65587 AA5:AA51 JW5:JW51 TS5:TS51 ADO5:ADO51 ANK5:ANK51 AXG5:AXG51 BHC5:BHC51 BQY5:BQY51 CAU5:CAU51 CKQ5:CKQ51 CUM5:CUM51 DEI5:DEI51 DOE5:DOE51 DYA5:DYA51 EHW5:EHW51 ERS5:ERS51 FBO5:FBO51 FLK5:FLK51 FVG5:FVG51 GFC5:GFC51 GOY5:GOY51 GYU5:GYU51 HIQ5:HIQ51 HSM5:HSM51 ICI5:ICI51 IME5:IME51 IWA5:IWA51 JFW5:JFW51 JPS5:JPS51 JZO5:JZO51 KJK5:KJK51 KTG5:KTG51 LDC5:LDC51 LMY5:LMY51 LWU5:LWU51 MGQ5:MGQ51 MQM5:MQM51 NAI5:NAI51 NKE5:NKE51 NUA5:NUA51 ODW5:ODW51 ONS5:ONS51 OXO5:OXO51 PHK5:PHK51 PRG5:PRG51 QBC5:QBC51 QKY5:QKY51 QUU5:QUU51 REQ5:REQ51 ROM5:ROM51 RYI5:RYI51 SIE5:SIE51 SSA5:SSA51 TBW5:TBW51 TLS5:TLS51 TVO5:TVO51 UFK5:UFK51 UPG5:UPG51 UZC5:UZC51 VIY5:VIY51 VSU5:VSU51 WCQ5:WCQ51 WMM5:WMM51 WWI5:WWI51 Q5:T51 JN5:JP51 TJ5:TL51 ADF5:ADH51 ANB5:AND51 AWX5:AWZ51 BGT5:BGV51 BQP5:BQR51 CAL5:CAN51 CKH5:CKJ51 CUD5:CUF51 DDZ5:DEB51 DNV5:DNX51 DXR5:DXT51 EHN5:EHP51 ERJ5:ERL51 FBF5:FBH51 FLB5:FLD51 FUX5:FUZ51 GET5:GEV51 GOP5:GOR51 GYL5:GYN51 HIH5:HIJ51 HSD5:HSF51 IBZ5:ICB51 ILV5:ILX51 IVR5:IVT51 JFN5:JFP51 JPJ5:JPL51 JZF5:JZH51 KJB5:KJD51 KSX5:KSZ51 LCT5:LCV51 LMP5:LMR51 LWL5:LWN51 MGH5:MGJ51 MQD5:MQF51 MZZ5:NAB51 NJV5:NJX51 NTR5:NTT51 ODN5:ODP51 ONJ5:ONL51 OXF5:OXH51 PHB5:PHD51 PQX5:PQZ51 QAT5:QAV51 QKP5:QKR51 QUL5:QUN51 REH5:REJ51 ROD5:ROF51 RXZ5:RYB51 SHV5:SHX51 SRR5:SRT51 TBN5:TBP51 TLJ5:TLL51 TVF5:TVH51 UFB5:UFD51 UOX5:UOZ51 UYT5:UYV51 VIP5:VIR51 VSL5:VSN51 WCH5:WCJ51 WMD5:WMF51 WVZ5:WWB51 JW65567:JW65587 JR5:JU51 TN5:TQ51 ADJ5:ADM51 ANF5:ANI51 AXB5:AXE51 BGX5:BHA51 BQT5:BQW51 CAP5:CAS51 CKL5:CKO51 CUH5:CUK51 DED5:DEG51 DNZ5:DOC51 DXV5:DXY51 EHR5:EHU51 ERN5:ERQ51 FBJ5:FBM51 FLF5:FLI51 FVB5:FVE51 GEX5:GFA51 GOT5:GOW51 GYP5:GYS51 HIL5:HIO51 HSH5:HSK51 ICD5:ICG51 ILZ5:IMC51 IVV5:IVY51 JFR5:JFU51 JPN5:JPQ51 JZJ5:JZM51 KJF5:KJI51 KTB5:KTE51 LCX5:LDA51 LMT5:LMW51 LWP5:LWS51 MGL5:MGO51 MQH5:MQK51 NAD5:NAG51 NJZ5:NKC51 NTV5:NTY51 ODR5:ODU51 ONN5:ONQ51 OXJ5:OXM51 PHF5:PHI51 PRB5:PRE51 QAX5:QBA51 QKT5:QKW51 QUP5:QUS51 REL5:REO51 ROH5:ROK51 RYD5:RYG51 SHZ5:SIC51 SRV5:SRY51 TBR5:TBU51 TLN5:TLQ51 TVJ5:TVM51 UFF5:UFI51 UPB5:UPE51 UYX5:UZA51 VIT5:VIW51 VSP5:VSS51 WCL5:WCO51 WMH5:WMK51 WWD5:WWG51 WWD983071:WWG983091 WMH983071:WMK983091 WCL983071:WCO983091 VSP983071:VSS983091 VIT983071:VIW983091 UYX983071:UZA983091 UPB983071:UPE983091 UFF983071:UFI983091 TVJ983071:TVM983091 TLN983071:TLQ983091 TBR983071:TBU983091 SRV983071:SRY983091 SHZ983071:SIC983091 RYD983071:RYG983091 ROH983071:ROK983091 REL983071:REO983091 QUP983071:QUS983091 QKT983071:QKW983091 QAX983071:QBA983091 PRB983071:PRE983091 PHF983071:PHI983091 OXJ983071:OXM983091 ONN983071:ONQ983091 ODR983071:ODU983091 NTV983071:NTY983091 NJZ983071:NKC983091 NAD983071:NAG983091 MQH983071:MQK983091 MGL983071:MGO983091 LWP983071:LWS983091 LMT983071:LMW983091 LCX983071:LDA983091 KTB983071:KTE983091 KJF983071:KJI983091 JZJ983071:JZM983091 JPN983071:JPQ983091 JFR983071:JFU983091 IVV983071:IVY983091 ILZ983071:IMC983091 ICD983071:ICG983091 HSH983071:HSK983091 HIL983071:HIO983091 GYP983071:GYS983091 GOT983071:GOW983091 GEX983071:GFA983091 FVB983071:FVE983091 FLF983071:FLI983091 FBJ983071:FBM983091 ERN983071:ERQ983091 EHR983071:EHU983091 DXV983071:DXY983091 DNZ983071:DOC983091 DED983071:DEG983091 CUH983071:CUK983091 CKL983071:CKO983091 CAP983071:CAS983091 BQT983071:BQW983091 BGX983071:BHA983091 AXB983071:AXE983091 ANF983071:ANI983091 ADJ983071:ADM983091 TN983071:TQ983091 JR983071:JU983091 V983071:Y983091 WWD917535:WWG917555 WMH917535:WMK917555 WCL917535:WCO917555 VSP917535:VSS917555 VIT917535:VIW917555 UYX917535:UZA917555 UPB917535:UPE917555 UFF917535:UFI917555 TVJ917535:TVM917555 TLN917535:TLQ917555 TBR917535:TBU917555 SRV917535:SRY917555 SHZ917535:SIC917555 RYD917535:RYG917555 ROH917535:ROK917555 REL917535:REO917555 QUP917535:QUS917555 QKT917535:QKW917555 QAX917535:QBA917555 PRB917535:PRE917555 PHF917535:PHI917555 OXJ917535:OXM917555 ONN917535:ONQ917555 ODR917535:ODU917555 NTV917535:NTY917555 NJZ917535:NKC917555 NAD917535:NAG917555 MQH917535:MQK917555 MGL917535:MGO917555 LWP917535:LWS917555 LMT917535:LMW917555 LCX917535:LDA917555 KTB917535:KTE917555 KJF917535:KJI917555 JZJ917535:JZM917555 JPN917535:JPQ917555 JFR917535:JFU917555 IVV917535:IVY917555 ILZ917535:IMC917555 ICD917535:ICG917555 HSH917535:HSK917555 HIL917535:HIO917555 GYP917535:GYS917555 GOT917535:GOW917555 GEX917535:GFA917555 FVB917535:FVE917555 FLF917535:FLI917555 FBJ917535:FBM917555 ERN917535:ERQ917555 EHR917535:EHU917555 DXV917535:DXY917555 DNZ917535:DOC917555 DED917535:DEG917555 CUH917535:CUK917555 CKL917535:CKO917555 CAP917535:CAS917555 BQT917535:BQW917555 BGX917535:BHA917555 AXB917535:AXE917555 ANF917535:ANI917555 ADJ917535:ADM917555 TN917535:TQ917555 JR917535:JU917555 V917535:Y917555 WWD851999:WWG852019 WMH851999:WMK852019 WCL851999:WCO852019 VSP851999:VSS852019 VIT851999:VIW852019 UYX851999:UZA852019 UPB851999:UPE852019 UFF851999:UFI852019 TVJ851999:TVM852019 TLN851999:TLQ852019 TBR851999:TBU852019 SRV851999:SRY852019 SHZ851999:SIC852019 RYD851999:RYG852019 ROH851999:ROK852019 REL851999:REO852019 QUP851999:QUS852019 QKT851999:QKW852019 QAX851999:QBA852019 PRB851999:PRE852019 PHF851999:PHI852019 OXJ851999:OXM852019 ONN851999:ONQ852019 ODR851999:ODU852019 NTV851999:NTY852019 NJZ851999:NKC852019 NAD851999:NAG852019 MQH851999:MQK852019 MGL851999:MGO852019 LWP851999:LWS852019 LMT851999:LMW852019 LCX851999:LDA852019 KTB851999:KTE852019 KJF851999:KJI852019 JZJ851999:JZM852019 JPN851999:JPQ852019 JFR851999:JFU852019 IVV851999:IVY852019 ILZ851999:IMC852019 ICD851999:ICG852019 HSH851999:HSK852019 HIL851999:HIO852019 GYP851999:GYS852019 GOT851999:GOW852019 GEX851999:GFA852019 FVB851999:FVE852019 FLF851999:FLI852019 FBJ851999:FBM852019 ERN851999:ERQ852019 EHR851999:EHU852019 DXV851999:DXY852019 DNZ851999:DOC852019 DED851999:DEG852019 CUH851999:CUK852019 CKL851999:CKO852019 CAP851999:CAS852019 BQT851999:BQW852019 BGX851999:BHA852019 AXB851999:AXE852019 ANF851999:ANI852019 ADJ851999:ADM852019 TN851999:TQ852019 JR851999:JU852019 V851999:Y852019 WWD786463:WWG786483 WMH786463:WMK786483 WCL786463:WCO786483 VSP786463:VSS786483 VIT786463:VIW786483 UYX786463:UZA786483 UPB786463:UPE786483 UFF786463:UFI786483 TVJ786463:TVM786483 TLN786463:TLQ786483 TBR786463:TBU786483 SRV786463:SRY786483 SHZ786463:SIC786483 RYD786463:RYG786483 ROH786463:ROK786483 REL786463:REO786483 QUP786463:QUS786483 QKT786463:QKW786483 QAX786463:QBA786483 PRB786463:PRE786483 PHF786463:PHI786483 OXJ786463:OXM786483 ONN786463:ONQ786483 ODR786463:ODU786483 NTV786463:NTY786483 NJZ786463:NKC786483 NAD786463:NAG786483 MQH786463:MQK786483 MGL786463:MGO786483 LWP786463:LWS786483 LMT786463:LMW786483 LCX786463:LDA786483 KTB786463:KTE786483 KJF786463:KJI786483 JZJ786463:JZM786483 JPN786463:JPQ786483 JFR786463:JFU786483 IVV786463:IVY786483 ILZ786463:IMC786483 ICD786463:ICG786483 HSH786463:HSK786483 HIL786463:HIO786483 GYP786463:GYS786483 GOT786463:GOW786483 GEX786463:GFA786483 FVB786463:FVE786483 FLF786463:FLI786483 FBJ786463:FBM786483 ERN786463:ERQ786483 EHR786463:EHU786483 DXV786463:DXY786483 DNZ786463:DOC786483 DED786463:DEG786483 CUH786463:CUK786483 CKL786463:CKO786483 CAP786463:CAS786483 BQT786463:BQW786483 BGX786463:BHA786483 AXB786463:AXE786483 ANF786463:ANI786483 ADJ786463:ADM786483 TN786463:TQ786483 JR786463:JU786483 V786463:Y786483 WWD720927:WWG720947 WMH720927:WMK720947 WCL720927:WCO720947 VSP720927:VSS720947 VIT720927:VIW720947 UYX720927:UZA720947 UPB720927:UPE720947 UFF720927:UFI720947 TVJ720927:TVM720947 TLN720927:TLQ720947 TBR720927:TBU720947 SRV720927:SRY720947 SHZ720927:SIC720947 RYD720927:RYG720947 ROH720927:ROK720947 REL720927:REO720947 QUP720927:QUS720947 QKT720927:QKW720947 QAX720927:QBA720947 PRB720927:PRE720947 PHF720927:PHI720947 OXJ720927:OXM720947 ONN720927:ONQ720947 ODR720927:ODU720947 NTV720927:NTY720947 NJZ720927:NKC720947 NAD720927:NAG720947 MQH720927:MQK720947 MGL720927:MGO720947 LWP720927:LWS720947 LMT720927:LMW720947 LCX720927:LDA720947 KTB720927:KTE720947 KJF720927:KJI720947 JZJ720927:JZM720947 JPN720927:JPQ720947 JFR720927:JFU720947 IVV720927:IVY720947 ILZ720927:IMC720947 ICD720927:ICG720947 HSH720927:HSK720947 HIL720927:HIO720947 GYP720927:GYS720947 GOT720927:GOW720947 GEX720927:GFA720947 FVB720927:FVE720947 FLF720927:FLI720947 FBJ720927:FBM720947 ERN720927:ERQ720947 EHR720927:EHU720947 DXV720927:DXY720947 DNZ720927:DOC720947 DED720927:DEG720947 CUH720927:CUK720947 CKL720927:CKO720947 CAP720927:CAS720947 BQT720927:BQW720947 BGX720927:BHA720947 AXB720927:AXE720947 ANF720927:ANI720947 ADJ720927:ADM720947 TN720927:TQ720947 JR720927:JU720947 V720927:Y720947 WWD655391:WWG655411 WMH655391:WMK655411 WCL655391:WCO655411 VSP655391:VSS655411 VIT655391:VIW655411 UYX655391:UZA655411 UPB655391:UPE655411 UFF655391:UFI655411 TVJ655391:TVM655411 TLN655391:TLQ655411 TBR655391:TBU655411 SRV655391:SRY655411 SHZ655391:SIC655411 RYD655391:RYG655411 ROH655391:ROK655411 REL655391:REO655411 QUP655391:QUS655411 QKT655391:QKW655411 QAX655391:QBA655411 PRB655391:PRE655411 PHF655391:PHI655411 OXJ655391:OXM655411 ONN655391:ONQ655411 ODR655391:ODU655411 NTV655391:NTY655411 NJZ655391:NKC655411 NAD655391:NAG655411 MQH655391:MQK655411 MGL655391:MGO655411 LWP655391:LWS655411 LMT655391:LMW655411 LCX655391:LDA655411 KTB655391:KTE655411 KJF655391:KJI655411 JZJ655391:JZM655411 JPN655391:JPQ655411 JFR655391:JFU655411 IVV655391:IVY655411 ILZ655391:IMC655411 ICD655391:ICG655411 HSH655391:HSK655411 HIL655391:HIO655411 GYP655391:GYS655411 GOT655391:GOW655411 GEX655391:GFA655411 FVB655391:FVE655411 FLF655391:FLI655411 FBJ655391:FBM655411 ERN655391:ERQ655411 EHR655391:EHU655411 DXV655391:DXY655411 DNZ655391:DOC655411 DED655391:DEG655411 CUH655391:CUK655411 CKL655391:CKO655411 CAP655391:CAS655411 BQT655391:BQW655411 BGX655391:BHA655411 AXB655391:AXE655411 ANF655391:ANI655411 ADJ655391:ADM655411 TN655391:TQ655411 JR655391:JU655411 V655391:Y655411 WWD589855:WWG589875 WMH589855:WMK589875 WCL589855:WCO589875 VSP589855:VSS589875 VIT589855:VIW589875 UYX589855:UZA589875 UPB589855:UPE589875 UFF589855:UFI589875 TVJ589855:TVM589875 TLN589855:TLQ589875 TBR589855:TBU589875 SRV589855:SRY589875 SHZ589855:SIC589875 RYD589855:RYG589875 ROH589855:ROK589875 REL589855:REO589875 QUP589855:QUS589875 QKT589855:QKW589875 QAX589855:QBA589875 PRB589855:PRE589875 PHF589855:PHI589875 OXJ589855:OXM589875 ONN589855:ONQ589875 ODR589855:ODU589875 NTV589855:NTY589875 NJZ589855:NKC589875 NAD589855:NAG589875 MQH589855:MQK589875 MGL589855:MGO589875 LWP589855:LWS589875 LMT589855:LMW589875 LCX589855:LDA589875 KTB589855:KTE589875 KJF589855:KJI589875 JZJ589855:JZM589875 JPN589855:JPQ589875 JFR589855:JFU589875 IVV589855:IVY589875 ILZ589855:IMC589875 ICD589855:ICG589875 HSH589855:HSK589875 HIL589855:HIO589875 GYP589855:GYS589875 GOT589855:GOW589875 GEX589855:GFA589875 FVB589855:FVE589875 FLF589855:FLI589875 FBJ589855:FBM589875 ERN589855:ERQ589875 EHR589855:EHU589875 DXV589855:DXY589875 DNZ589855:DOC589875 DED589855:DEG589875 CUH589855:CUK589875 CKL589855:CKO589875 CAP589855:CAS589875 BQT589855:BQW589875 BGX589855:BHA589875 AXB589855:AXE589875 ANF589855:ANI589875 ADJ589855:ADM589875 TN589855:TQ589875 JR589855:JU589875 V589855:Y589875 WWD524319:WWG524339 WMH524319:WMK524339 WCL524319:WCO524339 VSP524319:VSS524339 VIT524319:VIW524339 UYX524319:UZA524339 UPB524319:UPE524339 UFF524319:UFI524339 TVJ524319:TVM524339 TLN524319:TLQ524339 TBR524319:TBU524339 SRV524319:SRY524339 SHZ524319:SIC524339 RYD524319:RYG524339 ROH524319:ROK524339 REL524319:REO524339 QUP524319:QUS524339 QKT524319:QKW524339 QAX524319:QBA524339 PRB524319:PRE524339 PHF524319:PHI524339 OXJ524319:OXM524339 ONN524319:ONQ524339 ODR524319:ODU524339 NTV524319:NTY524339 NJZ524319:NKC524339 NAD524319:NAG524339 MQH524319:MQK524339 MGL524319:MGO524339 LWP524319:LWS524339 LMT524319:LMW524339 LCX524319:LDA524339 KTB524319:KTE524339 KJF524319:KJI524339 JZJ524319:JZM524339 JPN524319:JPQ524339 JFR524319:JFU524339 IVV524319:IVY524339 ILZ524319:IMC524339 ICD524319:ICG524339 HSH524319:HSK524339 HIL524319:HIO524339 GYP524319:GYS524339 GOT524319:GOW524339 GEX524319:GFA524339 FVB524319:FVE524339 FLF524319:FLI524339 FBJ524319:FBM524339 ERN524319:ERQ524339 EHR524319:EHU524339 DXV524319:DXY524339 DNZ524319:DOC524339 DED524319:DEG524339 CUH524319:CUK524339 CKL524319:CKO524339 CAP524319:CAS524339 BQT524319:BQW524339 BGX524319:BHA524339 AXB524319:AXE524339 ANF524319:ANI524339 ADJ524319:ADM524339 TN524319:TQ524339 JR524319:JU524339 V524319:Y524339 WWD458783:WWG458803 WMH458783:WMK458803 WCL458783:WCO458803 VSP458783:VSS458803 VIT458783:VIW458803 UYX458783:UZA458803 UPB458783:UPE458803 UFF458783:UFI458803 TVJ458783:TVM458803 TLN458783:TLQ458803 TBR458783:TBU458803 SRV458783:SRY458803 SHZ458783:SIC458803 RYD458783:RYG458803 ROH458783:ROK458803 REL458783:REO458803 QUP458783:QUS458803 QKT458783:QKW458803 QAX458783:QBA458803 PRB458783:PRE458803 PHF458783:PHI458803 OXJ458783:OXM458803 ONN458783:ONQ458803 ODR458783:ODU458803 NTV458783:NTY458803 NJZ458783:NKC458803 NAD458783:NAG458803 MQH458783:MQK458803 MGL458783:MGO458803 LWP458783:LWS458803 LMT458783:LMW458803 LCX458783:LDA458803 KTB458783:KTE458803 KJF458783:KJI458803 JZJ458783:JZM458803 JPN458783:JPQ458803 JFR458783:JFU458803 IVV458783:IVY458803 ILZ458783:IMC458803 ICD458783:ICG458803 HSH458783:HSK458803 HIL458783:HIO458803 GYP458783:GYS458803 GOT458783:GOW458803 GEX458783:GFA458803 FVB458783:FVE458803 FLF458783:FLI458803 FBJ458783:FBM458803 ERN458783:ERQ458803 EHR458783:EHU458803 DXV458783:DXY458803 DNZ458783:DOC458803 DED458783:DEG458803 CUH458783:CUK458803 CKL458783:CKO458803 CAP458783:CAS458803 BQT458783:BQW458803 BGX458783:BHA458803 AXB458783:AXE458803 ANF458783:ANI458803 ADJ458783:ADM458803 TN458783:TQ458803 JR458783:JU458803 V458783:Y458803 WWD393247:WWG393267 WMH393247:WMK393267 WCL393247:WCO393267 VSP393247:VSS393267 VIT393247:VIW393267 UYX393247:UZA393267 UPB393247:UPE393267 UFF393247:UFI393267 TVJ393247:TVM393267 TLN393247:TLQ393267 TBR393247:TBU393267 SRV393247:SRY393267 SHZ393247:SIC393267 RYD393247:RYG393267 ROH393247:ROK393267 REL393247:REO393267 QUP393247:QUS393267 QKT393247:QKW393267 QAX393247:QBA393267 PRB393247:PRE393267 PHF393247:PHI393267 OXJ393247:OXM393267 ONN393247:ONQ393267 ODR393247:ODU393267 NTV393247:NTY393267 NJZ393247:NKC393267 NAD393247:NAG393267 MQH393247:MQK393267 MGL393247:MGO393267 LWP393247:LWS393267 LMT393247:LMW393267 LCX393247:LDA393267 KTB393247:KTE393267 KJF393247:KJI393267 JZJ393247:JZM393267 JPN393247:JPQ393267 JFR393247:JFU393267 IVV393247:IVY393267 ILZ393247:IMC393267 ICD393247:ICG393267 HSH393247:HSK393267 HIL393247:HIO393267 GYP393247:GYS393267 GOT393247:GOW393267 GEX393247:GFA393267 FVB393247:FVE393267 FLF393247:FLI393267 FBJ393247:FBM393267 ERN393247:ERQ393267 EHR393247:EHU393267 DXV393247:DXY393267 DNZ393247:DOC393267 DED393247:DEG393267 CUH393247:CUK393267 CKL393247:CKO393267 CAP393247:CAS393267 BQT393247:BQW393267 BGX393247:BHA393267 AXB393247:AXE393267 ANF393247:ANI393267 ADJ393247:ADM393267 TN393247:TQ393267 JR393247:JU393267 V393247:Y393267 WWD327711:WWG327731 WMH327711:WMK327731 WCL327711:WCO327731 VSP327711:VSS327731 VIT327711:VIW327731 UYX327711:UZA327731 UPB327711:UPE327731 UFF327711:UFI327731 TVJ327711:TVM327731 TLN327711:TLQ327731 TBR327711:TBU327731 SRV327711:SRY327731 SHZ327711:SIC327731 RYD327711:RYG327731 ROH327711:ROK327731 REL327711:REO327731 QUP327711:QUS327731 QKT327711:QKW327731 QAX327711:QBA327731 PRB327711:PRE327731 PHF327711:PHI327731 OXJ327711:OXM327731 ONN327711:ONQ327731 ODR327711:ODU327731 NTV327711:NTY327731 NJZ327711:NKC327731 NAD327711:NAG327731 MQH327711:MQK327731 MGL327711:MGO327731 LWP327711:LWS327731 LMT327711:LMW327731 LCX327711:LDA327731 KTB327711:KTE327731 KJF327711:KJI327731 JZJ327711:JZM327731 JPN327711:JPQ327731 JFR327711:JFU327731 IVV327711:IVY327731 ILZ327711:IMC327731 ICD327711:ICG327731 HSH327711:HSK327731 HIL327711:HIO327731 GYP327711:GYS327731 GOT327711:GOW327731 GEX327711:GFA327731 FVB327711:FVE327731 FLF327711:FLI327731 FBJ327711:FBM327731 ERN327711:ERQ327731 EHR327711:EHU327731 DXV327711:DXY327731 DNZ327711:DOC327731 DED327711:DEG327731 CUH327711:CUK327731 CKL327711:CKO327731 CAP327711:CAS327731 BQT327711:BQW327731 BGX327711:BHA327731 AXB327711:AXE327731 ANF327711:ANI327731 ADJ327711:ADM327731 TN327711:TQ327731 JR327711:JU327731 V327711:Y327731 WWD262175:WWG262195 WMH262175:WMK262195 WCL262175:WCO262195 VSP262175:VSS262195 VIT262175:VIW262195 UYX262175:UZA262195 UPB262175:UPE262195 UFF262175:UFI262195 TVJ262175:TVM262195 TLN262175:TLQ262195 TBR262175:TBU262195 SRV262175:SRY262195 SHZ262175:SIC262195 RYD262175:RYG262195 ROH262175:ROK262195 REL262175:REO262195 QUP262175:QUS262195 QKT262175:QKW262195 QAX262175:QBA262195 PRB262175:PRE262195 PHF262175:PHI262195 OXJ262175:OXM262195 ONN262175:ONQ262195 ODR262175:ODU262195 NTV262175:NTY262195 NJZ262175:NKC262195 NAD262175:NAG262195 MQH262175:MQK262195 MGL262175:MGO262195 LWP262175:LWS262195 LMT262175:LMW262195 LCX262175:LDA262195 KTB262175:KTE262195 KJF262175:KJI262195 JZJ262175:JZM262195 JPN262175:JPQ262195 JFR262175:JFU262195 IVV262175:IVY262195 ILZ262175:IMC262195 ICD262175:ICG262195 HSH262175:HSK262195 HIL262175:HIO262195 GYP262175:GYS262195 GOT262175:GOW262195 GEX262175:GFA262195 FVB262175:FVE262195 FLF262175:FLI262195 FBJ262175:FBM262195 ERN262175:ERQ262195 EHR262175:EHU262195 DXV262175:DXY262195 DNZ262175:DOC262195 DED262175:DEG262195 CUH262175:CUK262195 CKL262175:CKO262195 CAP262175:CAS262195 BQT262175:BQW262195 BGX262175:BHA262195 AXB262175:AXE262195 ANF262175:ANI262195 ADJ262175:ADM262195 TN262175:TQ262195 JR262175:JU262195 V262175:Y262195 WWD196639:WWG196659 WMH196639:WMK196659 WCL196639:WCO196659 VSP196639:VSS196659 VIT196639:VIW196659 UYX196639:UZA196659 UPB196639:UPE196659 UFF196639:UFI196659 TVJ196639:TVM196659 TLN196639:TLQ196659 TBR196639:TBU196659 SRV196639:SRY196659 SHZ196639:SIC196659 RYD196639:RYG196659 ROH196639:ROK196659 REL196639:REO196659 QUP196639:QUS196659 QKT196639:QKW196659 QAX196639:QBA196659 PRB196639:PRE196659 PHF196639:PHI196659 OXJ196639:OXM196659 ONN196639:ONQ196659 ODR196639:ODU196659 NTV196639:NTY196659 NJZ196639:NKC196659 NAD196639:NAG196659 MQH196639:MQK196659 MGL196639:MGO196659 LWP196639:LWS196659 LMT196639:LMW196659 LCX196639:LDA196659 KTB196639:KTE196659 KJF196639:KJI196659 JZJ196639:JZM196659 JPN196639:JPQ196659 JFR196639:JFU196659 IVV196639:IVY196659 ILZ196639:IMC196659 ICD196639:ICG196659 HSH196639:HSK196659 HIL196639:HIO196659 GYP196639:GYS196659 GOT196639:GOW196659 GEX196639:GFA196659 FVB196639:FVE196659 FLF196639:FLI196659 FBJ196639:FBM196659 ERN196639:ERQ196659 EHR196639:EHU196659 DXV196639:DXY196659 DNZ196639:DOC196659 DED196639:DEG196659 CUH196639:CUK196659 CKL196639:CKO196659 CAP196639:CAS196659 BQT196639:BQW196659 BGX196639:BHA196659 AXB196639:AXE196659 ANF196639:ANI196659 ADJ196639:ADM196659 TN196639:TQ196659 JR196639:JU196659 V196639:Y196659 WWD131103:WWG131123 WMH131103:WMK131123 WCL131103:WCO131123 VSP131103:VSS131123 VIT131103:VIW131123 UYX131103:UZA131123 UPB131103:UPE131123 UFF131103:UFI131123 TVJ131103:TVM131123 TLN131103:TLQ131123 TBR131103:TBU131123 SRV131103:SRY131123 SHZ131103:SIC131123 RYD131103:RYG131123 ROH131103:ROK131123 REL131103:REO131123 QUP131103:QUS131123 QKT131103:QKW131123 QAX131103:QBA131123 PRB131103:PRE131123 PHF131103:PHI131123 OXJ131103:OXM131123 ONN131103:ONQ131123 ODR131103:ODU131123 NTV131103:NTY131123 NJZ131103:NKC131123 NAD131103:NAG131123 MQH131103:MQK131123 MGL131103:MGO131123 LWP131103:LWS131123 LMT131103:LMW131123 LCX131103:LDA131123 KTB131103:KTE131123 KJF131103:KJI131123 JZJ131103:JZM131123 JPN131103:JPQ131123 JFR131103:JFU131123 IVV131103:IVY131123 ILZ131103:IMC131123 ICD131103:ICG131123 HSH131103:HSK131123 HIL131103:HIO131123 GYP131103:GYS131123 GOT131103:GOW131123 GEX131103:GFA131123 FVB131103:FVE131123 FLF131103:FLI131123 FBJ131103:FBM131123 ERN131103:ERQ131123 EHR131103:EHU131123 DXV131103:DXY131123 DNZ131103:DOC131123 DED131103:DEG131123 CUH131103:CUK131123 CKL131103:CKO131123 CAP131103:CAS131123 BQT131103:BQW131123 BGX131103:BHA131123 AXB131103:AXE131123 ANF131103:ANI131123 ADJ131103:ADM131123 TN131103:TQ131123 JR131103:JU131123 V131103:Y131123 WWD65567:WWG65587 WMH65567:WMK65587 WCL65567:WCO65587 VSP65567:VSS65587 VIT65567:VIW65587 UYX65567:UZA65587 UPB65567:UPE65587 UFF65567:UFI65587 TVJ65567:TVM65587 TLN65567:TLQ65587 TBR65567:TBU65587 SRV65567:SRY65587 SHZ65567:SIC65587 RYD65567:RYG65587 ROH65567:ROK65587 REL65567:REO65587 QUP65567:QUS65587 QKT65567:QKW65587 QAX65567:QBA65587 PRB65567:PRE65587 PHF65567:PHI65587 OXJ65567:OXM65587 ONN65567:ONQ65587 ODR65567:ODU65587 NTV65567:NTY65587 NJZ65567:NKC65587 NAD65567:NAG65587 MQH65567:MQK65587 MGL65567:MGO65587 LWP65567:LWS65587 LMT65567:LMW65587 LCX65567:LDA65587 KTB65567:KTE65587 KJF65567:KJI65587 JZJ65567:JZM65587 JPN65567:JPQ65587 JFR65567:JFU65587 IVV65567:IVY65587 ILZ65567:IMC65587 ICD65567:ICG65587 HSH65567:HSK65587 HIL65567:HIO65587 GYP65567:GYS65587 GOT65567:GOW65587 GEX65567:GFA65587 FVB65567:FVE65587 FLF65567:FLI65587 FBJ65567:FBM65587 ERN65567:ERQ65587 EHR65567:EHU65587 DXV65567:DXY65587 DNZ65567:DOC65587 DED65567:DEG65587 CUH65567:CUK65587 CKL65567:CKO65587 CAP65567:CAS65587 BQT65567:BQW65587 BGX65567:BHA65587 AXB65567:AXE65587 ANF65567:ANI65587 ADJ65567:ADM65587 TN65567:TQ65587 JR65567:JU65587 V65567:Y65587 WVZ983071:WWB983091 WMD983071:WMF983091 WCH983071:WCJ983091 VSL983071:VSN983091 VIP983071:VIR983091 UYT983071:UYV983091 UOX983071:UOZ983091 UFB983071:UFD983091 TVF983071:TVH983091 TLJ983071:TLL983091 TBN983071:TBP983091 SRR983071:SRT983091 SHV983071:SHX983091 RXZ983071:RYB983091 ROD983071:ROF983091 REH983071:REJ983091 QUL983071:QUN983091 QKP983071:QKR983091 QAT983071:QAV983091 PQX983071:PQZ983091 PHB983071:PHD983091 OXF983071:OXH983091 ONJ983071:ONL983091 ODN983071:ODP983091 NTR983071:NTT983091 NJV983071:NJX983091 MZZ983071:NAB983091 MQD983071:MQF983091 MGH983071:MGJ983091 LWL983071:LWN983091 LMP983071:LMR983091 LCT983071:LCV983091 KSX983071:KSZ983091 KJB983071:KJD983091 JZF983071:JZH983091 JPJ983071:JPL983091 JFN983071:JFP983091 IVR983071:IVT983091 ILV983071:ILX983091 IBZ983071:ICB983091 HSD983071:HSF983091 HIH983071:HIJ983091 GYL983071:GYN983091 GOP983071:GOR983091 GET983071:GEV983091 FUX983071:FUZ983091 FLB983071:FLD983091 FBF983071:FBH983091 ERJ983071:ERL983091 EHN983071:EHP983091 DXR983071:DXT983091 DNV983071:DNX983091 DDZ983071:DEB983091 CUD983071:CUF983091 CKH983071:CKJ983091 CAL983071:CAN983091 BQP983071:BQR983091 BGT983071:BGV983091 AWX983071:AWZ983091 ANB983071:AND983091 ADF983071:ADH983091 TJ983071:TL983091 JN983071:JP983091 Q983071:T983091 WVZ917535:WWB917555 WMD917535:WMF917555 WCH917535:WCJ917555 VSL917535:VSN917555 VIP917535:VIR917555 UYT917535:UYV917555 UOX917535:UOZ917555 UFB917535:UFD917555 TVF917535:TVH917555 TLJ917535:TLL917555 TBN917535:TBP917555 SRR917535:SRT917555 SHV917535:SHX917555 RXZ917535:RYB917555 ROD917535:ROF917555 REH917535:REJ917555 QUL917535:QUN917555 QKP917535:QKR917555 QAT917535:QAV917555 PQX917535:PQZ917555 PHB917535:PHD917555 OXF917535:OXH917555 ONJ917535:ONL917555 ODN917535:ODP917555 NTR917535:NTT917555 NJV917535:NJX917555 MZZ917535:NAB917555 MQD917535:MQF917555 MGH917535:MGJ917555 LWL917535:LWN917555 LMP917535:LMR917555 LCT917535:LCV917555 KSX917535:KSZ917555 KJB917535:KJD917555 JZF917535:JZH917555 JPJ917535:JPL917555 JFN917535:JFP917555 IVR917535:IVT917555 ILV917535:ILX917555 IBZ917535:ICB917555 HSD917535:HSF917555 HIH917535:HIJ917555 GYL917535:GYN917555 GOP917535:GOR917555 GET917535:GEV917555 FUX917535:FUZ917555 FLB917535:FLD917555 FBF917535:FBH917555 ERJ917535:ERL917555 EHN917535:EHP917555 DXR917535:DXT917555 DNV917535:DNX917555 DDZ917535:DEB917555 CUD917535:CUF917555 CKH917535:CKJ917555 CAL917535:CAN917555 BQP917535:BQR917555 BGT917535:BGV917555 AWX917535:AWZ917555 ANB917535:AND917555 ADF917535:ADH917555 TJ917535:TL917555 JN917535:JP917555 Q917535:T917555 WVZ851999:WWB852019 WMD851999:WMF852019 WCH851999:WCJ852019 VSL851999:VSN852019 VIP851999:VIR852019 UYT851999:UYV852019 UOX851999:UOZ852019 UFB851999:UFD852019 TVF851999:TVH852019 TLJ851999:TLL852019 TBN851999:TBP852019 SRR851999:SRT852019 SHV851999:SHX852019 RXZ851999:RYB852019 ROD851999:ROF852019 REH851999:REJ852019 QUL851999:QUN852019 QKP851999:QKR852019 QAT851999:QAV852019 PQX851999:PQZ852019 PHB851999:PHD852019 OXF851999:OXH852019 ONJ851999:ONL852019 ODN851999:ODP852019 NTR851999:NTT852019 NJV851999:NJX852019 MZZ851999:NAB852019 MQD851999:MQF852019 MGH851999:MGJ852019 LWL851999:LWN852019 LMP851999:LMR852019 LCT851999:LCV852019 KSX851999:KSZ852019 KJB851999:KJD852019 JZF851999:JZH852019 JPJ851999:JPL852019 JFN851999:JFP852019 IVR851999:IVT852019 ILV851999:ILX852019 IBZ851999:ICB852019 HSD851999:HSF852019 HIH851999:HIJ852019 GYL851999:GYN852019 GOP851999:GOR852019 GET851999:GEV852019 FUX851999:FUZ852019 FLB851999:FLD852019 FBF851999:FBH852019 ERJ851999:ERL852019 EHN851999:EHP852019 DXR851999:DXT852019 DNV851999:DNX852019 DDZ851999:DEB852019 CUD851999:CUF852019 CKH851999:CKJ852019 CAL851999:CAN852019 BQP851999:BQR852019 BGT851999:BGV852019 AWX851999:AWZ852019 ANB851999:AND852019 ADF851999:ADH852019 TJ851999:TL852019 JN851999:JP852019 Q851999:T852019 WVZ786463:WWB786483 WMD786463:WMF786483 WCH786463:WCJ786483 VSL786463:VSN786483 VIP786463:VIR786483 UYT786463:UYV786483 UOX786463:UOZ786483 UFB786463:UFD786483 TVF786463:TVH786483 TLJ786463:TLL786483 TBN786463:TBP786483 SRR786463:SRT786483 SHV786463:SHX786483 RXZ786463:RYB786483 ROD786463:ROF786483 REH786463:REJ786483 QUL786463:QUN786483 QKP786463:QKR786483 QAT786463:QAV786483 PQX786463:PQZ786483 PHB786463:PHD786483 OXF786463:OXH786483 ONJ786463:ONL786483 ODN786463:ODP786483 NTR786463:NTT786483 NJV786463:NJX786483 MZZ786463:NAB786483 MQD786463:MQF786483 MGH786463:MGJ786483 LWL786463:LWN786483 LMP786463:LMR786483 LCT786463:LCV786483 KSX786463:KSZ786483 KJB786463:KJD786483 JZF786463:JZH786483 JPJ786463:JPL786483 JFN786463:JFP786483 IVR786463:IVT786483 ILV786463:ILX786483 IBZ786463:ICB786483 HSD786463:HSF786483 HIH786463:HIJ786483 GYL786463:GYN786483 GOP786463:GOR786483 GET786463:GEV786483 FUX786463:FUZ786483 FLB786463:FLD786483 FBF786463:FBH786483 ERJ786463:ERL786483 EHN786463:EHP786483 DXR786463:DXT786483 DNV786463:DNX786483 DDZ786463:DEB786483 CUD786463:CUF786483 CKH786463:CKJ786483 CAL786463:CAN786483 BQP786463:BQR786483 BGT786463:BGV786483 AWX786463:AWZ786483 ANB786463:AND786483 ADF786463:ADH786483 TJ786463:TL786483 JN786463:JP786483 Q786463:T786483 WVZ720927:WWB720947 WMD720927:WMF720947 WCH720927:WCJ720947 VSL720927:VSN720947 VIP720927:VIR720947 UYT720927:UYV720947 UOX720927:UOZ720947 UFB720927:UFD720947 TVF720927:TVH720947 TLJ720927:TLL720947 TBN720927:TBP720947 SRR720927:SRT720947 SHV720927:SHX720947 RXZ720927:RYB720947 ROD720927:ROF720947 REH720927:REJ720947 QUL720927:QUN720947 QKP720927:QKR720947 QAT720927:QAV720947 PQX720927:PQZ720947 PHB720927:PHD720947 OXF720927:OXH720947 ONJ720927:ONL720947 ODN720927:ODP720947 NTR720927:NTT720947 NJV720927:NJX720947 MZZ720927:NAB720947 MQD720927:MQF720947 MGH720927:MGJ720947 LWL720927:LWN720947 LMP720927:LMR720947 LCT720927:LCV720947 KSX720927:KSZ720947 KJB720927:KJD720947 JZF720927:JZH720947 JPJ720927:JPL720947 JFN720927:JFP720947 IVR720927:IVT720947 ILV720927:ILX720947 IBZ720927:ICB720947 HSD720927:HSF720947 HIH720927:HIJ720947 GYL720927:GYN720947 GOP720927:GOR720947 GET720927:GEV720947 FUX720927:FUZ720947 FLB720927:FLD720947 FBF720927:FBH720947 ERJ720927:ERL720947 EHN720927:EHP720947 DXR720927:DXT720947 DNV720927:DNX720947 DDZ720927:DEB720947 CUD720927:CUF720947 CKH720927:CKJ720947 CAL720927:CAN720947 BQP720927:BQR720947 BGT720927:BGV720947 AWX720927:AWZ720947 ANB720927:AND720947 ADF720927:ADH720947 TJ720927:TL720947 JN720927:JP720947 Q720927:T720947 WVZ655391:WWB655411 WMD655391:WMF655411 WCH655391:WCJ655411 VSL655391:VSN655411 VIP655391:VIR655411 UYT655391:UYV655411 UOX655391:UOZ655411 UFB655391:UFD655411 TVF655391:TVH655411 TLJ655391:TLL655411 TBN655391:TBP655411 SRR655391:SRT655411 SHV655391:SHX655411 RXZ655391:RYB655411 ROD655391:ROF655411 REH655391:REJ655411 QUL655391:QUN655411 QKP655391:QKR655411 QAT655391:QAV655411 PQX655391:PQZ655411 PHB655391:PHD655411 OXF655391:OXH655411 ONJ655391:ONL655411 ODN655391:ODP655411 NTR655391:NTT655411 NJV655391:NJX655411 MZZ655391:NAB655411 MQD655391:MQF655411 MGH655391:MGJ655411 LWL655391:LWN655411 LMP655391:LMR655411 LCT655391:LCV655411 KSX655391:KSZ655411 KJB655391:KJD655411 JZF655391:JZH655411 JPJ655391:JPL655411 JFN655391:JFP655411 IVR655391:IVT655411 ILV655391:ILX655411 IBZ655391:ICB655411 HSD655391:HSF655411 HIH655391:HIJ655411 GYL655391:GYN655411 GOP655391:GOR655411 GET655391:GEV655411 FUX655391:FUZ655411 FLB655391:FLD655411 FBF655391:FBH655411 ERJ655391:ERL655411 EHN655391:EHP655411 DXR655391:DXT655411 DNV655391:DNX655411 DDZ655391:DEB655411 CUD655391:CUF655411 CKH655391:CKJ655411 CAL655391:CAN655411 BQP655391:BQR655411 BGT655391:BGV655411 AWX655391:AWZ655411 ANB655391:AND655411 ADF655391:ADH655411 TJ655391:TL655411 JN655391:JP655411 Q655391:T655411 WVZ589855:WWB589875 WMD589855:WMF589875 WCH589855:WCJ589875 VSL589855:VSN589875 VIP589855:VIR589875 UYT589855:UYV589875 UOX589855:UOZ589875 UFB589855:UFD589875 TVF589855:TVH589875 TLJ589855:TLL589875 TBN589855:TBP589875 SRR589855:SRT589875 SHV589855:SHX589875 RXZ589855:RYB589875 ROD589855:ROF589875 REH589855:REJ589875 QUL589855:QUN589875 QKP589855:QKR589875 QAT589855:QAV589875 PQX589855:PQZ589875 PHB589855:PHD589875 OXF589855:OXH589875 ONJ589855:ONL589875 ODN589855:ODP589875 NTR589855:NTT589875 NJV589855:NJX589875 MZZ589855:NAB589875 MQD589855:MQF589875 MGH589855:MGJ589875 LWL589855:LWN589875 LMP589855:LMR589875 LCT589855:LCV589875 KSX589855:KSZ589875 KJB589855:KJD589875 JZF589855:JZH589875 JPJ589855:JPL589875 JFN589855:JFP589875 IVR589855:IVT589875 ILV589855:ILX589875 IBZ589855:ICB589875 HSD589855:HSF589875 HIH589855:HIJ589875 GYL589855:GYN589875 GOP589855:GOR589875 GET589855:GEV589875 FUX589855:FUZ589875 FLB589855:FLD589875 FBF589855:FBH589875 ERJ589855:ERL589875 EHN589855:EHP589875 DXR589855:DXT589875 DNV589855:DNX589875 DDZ589855:DEB589875 CUD589855:CUF589875 CKH589855:CKJ589875 CAL589855:CAN589875 BQP589855:BQR589875 BGT589855:BGV589875 AWX589855:AWZ589875 ANB589855:AND589875 ADF589855:ADH589875 TJ589855:TL589875 JN589855:JP589875 Q589855:T589875 WVZ524319:WWB524339 WMD524319:WMF524339 WCH524319:WCJ524339 VSL524319:VSN524339 VIP524319:VIR524339 UYT524319:UYV524339 UOX524319:UOZ524339 UFB524319:UFD524339 TVF524319:TVH524339 TLJ524319:TLL524339 TBN524319:TBP524339 SRR524319:SRT524339 SHV524319:SHX524339 RXZ524319:RYB524339 ROD524319:ROF524339 REH524319:REJ524339 QUL524319:QUN524339 QKP524319:QKR524339 QAT524319:QAV524339 PQX524319:PQZ524339 PHB524319:PHD524339 OXF524319:OXH524339 ONJ524319:ONL524339 ODN524319:ODP524339 NTR524319:NTT524339 NJV524319:NJX524339 MZZ524319:NAB524339 MQD524319:MQF524339 MGH524319:MGJ524339 LWL524319:LWN524339 LMP524319:LMR524339 LCT524319:LCV524339 KSX524319:KSZ524339 KJB524319:KJD524339 JZF524319:JZH524339 JPJ524319:JPL524339 JFN524319:JFP524339 IVR524319:IVT524339 ILV524319:ILX524339 IBZ524319:ICB524339 HSD524319:HSF524339 HIH524319:HIJ524339 GYL524319:GYN524339 GOP524319:GOR524339 GET524319:GEV524339 FUX524319:FUZ524339 FLB524319:FLD524339 FBF524319:FBH524339 ERJ524319:ERL524339 EHN524319:EHP524339 DXR524319:DXT524339 DNV524319:DNX524339 DDZ524319:DEB524339 CUD524319:CUF524339 CKH524319:CKJ524339 CAL524319:CAN524339 BQP524319:BQR524339 BGT524319:BGV524339 AWX524319:AWZ524339 ANB524319:AND524339 ADF524319:ADH524339 TJ524319:TL524339 JN524319:JP524339 Q524319:T524339 WVZ458783:WWB458803 WMD458783:WMF458803 WCH458783:WCJ458803 VSL458783:VSN458803 VIP458783:VIR458803 UYT458783:UYV458803 UOX458783:UOZ458803 UFB458783:UFD458803 TVF458783:TVH458803 TLJ458783:TLL458803 TBN458783:TBP458803 SRR458783:SRT458803 SHV458783:SHX458803 RXZ458783:RYB458803 ROD458783:ROF458803 REH458783:REJ458803 QUL458783:QUN458803 QKP458783:QKR458803 QAT458783:QAV458803 PQX458783:PQZ458803 PHB458783:PHD458803 OXF458783:OXH458803 ONJ458783:ONL458803 ODN458783:ODP458803 NTR458783:NTT458803 NJV458783:NJX458803 MZZ458783:NAB458803 MQD458783:MQF458803 MGH458783:MGJ458803 LWL458783:LWN458803 LMP458783:LMR458803 LCT458783:LCV458803 KSX458783:KSZ458803 KJB458783:KJD458803 JZF458783:JZH458803 JPJ458783:JPL458803 JFN458783:JFP458803 IVR458783:IVT458803 ILV458783:ILX458803 IBZ458783:ICB458803 HSD458783:HSF458803 HIH458783:HIJ458803 GYL458783:GYN458803 GOP458783:GOR458803 GET458783:GEV458803 FUX458783:FUZ458803 FLB458783:FLD458803 FBF458783:FBH458803 ERJ458783:ERL458803 EHN458783:EHP458803 DXR458783:DXT458803 DNV458783:DNX458803 DDZ458783:DEB458803 CUD458783:CUF458803 CKH458783:CKJ458803 CAL458783:CAN458803 BQP458783:BQR458803 BGT458783:BGV458803 AWX458783:AWZ458803 ANB458783:AND458803 ADF458783:ADH458803 TJ458783:TL458803 JN458783:JP458803 Q458783:T458803 WVZ393247:WWB393267 WMD393247:WMF393267 WCH393247:WCJ393267 VSL393247:VSN393267 VIP393247:VIR393267 UYT393247:UYV393267 UOX393247:UOZ393267 UFB393247:UFD393267 TVF393247:TVH393267 TLJ393247:TLL393267 TBN393247:TBP393267 SRR393247:SRT393267 SHV393247:SHX393267 RXZ393247:RYB393267 ROD393247:ROF393267 REH393247:REJ393267 QUL393247:QUN393267 QKP393247:QKR393267 QAT393247:QAV393267 PQX393247:PQZ393267 PHB393247:PHD393267 OXF393247:OXH393267 ONJ393247:ONL393267 ODN393247:ODP393267 NTR393247:NTT393267 NJV393247:NJX393267 MZZ393247:NAB393267 MQD393247:MQF393267 MGH393247:MGJ393267 LWL393247:LWN393267 LMP393247:LMR393267 LCT393247:LCV393267 KSX393247:KSZ393267 KJB393247:KJD393267 JZF393247:JZH393267 JPJ393247:JPL393267 JFN393247:JFP393267 IVR393247:IVT393267 ILV393247:ILX393267 IBZ393247:ICB393267 HSD393247:HSF393267 HIH393247:HIJ393267 GYL393247:GYN393267 GOP393247:GOR393267 GET393247:GEV393267 FUX393247:FUZ393267 FLB393247:FLD393267 FBF393247:FBH393267 ERJ393247:ERL393267 EHN393247:EHP393267 DXR393247:DXT393267 DNV393247:DNX393267 DDZ393247:DEB393267 CUD393247:CUF393267 CKH393247:CKJ393267 CAL393247:CAN393267 BQP393247:BQR393267 BGT393247:BGV393267 AWX393247:AWZ393267 ANB393247:AND393267 ADF393247:ADH393267 TJ393247:TL393267 JN393247:JP393267 Q393247:T393267 WVZ327711:WWB327731 WMD327711:WMF327731 WCH327711:WCJ327731 VSL327711:VSN327731 VIP327711:VIR327731 UYT327711:UYV327731 UOX327711:UOZ327731 UFB327711:UFD327731 TVF327711:TVH327731 TLJ327711:TLL327731 TBN327711:TBP327731 SRR327711:SRT327731 SHV327711:SHX327731 RXZ327711:RYB327731 ROD327711:ROF327731 REH327711:REJ327731 QUL327711:QUN327731 QKP327711:QKR327731 QAT327711:QAV327731 PQX327711:PQZ327731 PHB327711:PHD327731 OXF327711:OXH327731 ONJ327711:ONL327731 ODN327711:ODP327731 NTR327711:NTT327731 NJV327711:NJX327731 MZZ327711:NAB327731 MQD327711:MQF327731 MGH327711:MGJ327731 LWL327711:LWN327731 LMP327711:LMR327731 LCT327711:LCV327731 KSX327711:KSZ327731 KJB327711:KJD327731 JZF327711:JZH327731 JPJ327711:JPL327731 JFN327711:JFP327731 IVR327711:IVT327731 ILV327711:ILX327731 IBZ327711:ICB327731 HSD327711:HSF327731 HIH327711:HIJ327731 GYL327711:GYN327731 GOP327711:GOR327731 GET327711:GEV327731 FUX327711:FUZ327731 FLB327711:FLD327731 FBF327711:FBH327731 ERJ327711:ERL327731 EHN327711:EHP327731 DXR327711:DXT327731 DNV327711:DNX327731 DDZ327711:DEB327731 CUD327711:CUF327731 CKH327711:CKJ327731 CAL327711:CAN327731 BQP327711:BQR327731 BGT327711:BGV327731 AWX327711:AWZ327731 ANB327711:AND327731 ADF327711:ADH327731 TJ327711:TL327731 JN327711:JP327731 Q327711:T327731 WVZ262175:WWB262195 WMD262175:WMF262195 WCH262175:WCJ262195 VSL262175:VSN262195 VIP262175:VIR262195 UYT262175:UYV262195 UOX262175:UOZ262195 UFB262175:UFD262195 TVF262175:TVH262195 TLJ262175:TLL262195 TBN262175:TBP262195 SRR262175:SRT262195 SHV262175:SHX262195 RXZ262175:RYB262195 ROD262175:ROF262195 REH262175:REJ262195 QUL262175:QUN262195 QKP262175:QKR262195 QAT262175:QAV262195 PQX262175:PQZ262195 PHB262175:PHD262195 OXF262175:OXH262195 ONJ262175:ONL262195 ODN262175:ODP262195 NTR262175:NTT262195 NJV262175:NJX262195 MZZ262175:NAB262195 MQD262175:MQF262195 MGH262175:MGJ262195 LWL262175:LWN262195 LMP262175:LMR262195 LCT262175:LCV262195 KSX262175:KSZ262195 KJB262175:KJD262195 JZF262175:JZH262195 JPJ262175:JPL262195 JFN262175:JFP262195 IVR262175:IVT262195 ILV262175:ILX262195 IBZ262175:ICB262195 HSD262175:HSF262195 HIH262175:HIJ262195 GYL262175:GYN262195 GOP262175:GOR262195 GET262175:GEV262195 FUX262175:FUZ262195 FLB262175:FLD262195 FBF262175:FBH262195 ERJ262175:ERL262195 EHN262175:EHP262195 DXR262175:DXT262195 DNV262175:DNX262195 DDZ262175:DEB262195 CUD262175:CUF262195 CKH262175:CKJ262195 CAL262175:CAN262195 BQP262175:BQR262195 BGT262175:BGV262195 AWX262175:AWZ262195 ANB262175:AND262195 ADF262175:ADH262195 TJ262175:TL262195 JN262175:JP262195 Q262175:T262195 WVZ196639:WWB196659 WMD196639:WMF196659 WCH196639:WCJ196659 VSL196639:VSN196659 VIP196639:VIR196659 UYT196639:UYV196659 UOX196639:UOZ196659 UFB196639:UFD196659 TVF196639:TVH196659 TLJ196639:TLL196659 TBN196639:TBP196659 SRR196639:SRT196659 SHV196639:SHX196659 RXZ196639:RYB196659 ROD196639:ROF196659 REH196639:REJ196659 QUL196639:QUN196659 QKP196639:QKR196659 QAT196639:QAV196659 PQX196639:PQZ196659 PHB196639:PHD196659 OXF196639:OXH196659 ONJ196639:ONL196659 ODN196639:ODP196659 NTR196639:NTT196659 NJV196639:NJX196659 MZZ196639:NAB196659 MQD196639:MQF196659 MGH196639:MGJ196659 LWL196639:LWN196659 LMP196639:LMR196659 LCT196639:LCV196659 KSX196639:KSZ196659 KJB196639:KJD196659 JZF196639:JZH196659 JPJ196639:JPL196659 JFN196639:JFP196659 IVR196639:IVT196659 ILV196639:ILX196659 IBZ196639:ICB196659 HSD196639:HSF196659 HIH196639:HIJ196659 GYL196639:GYN196659 GOP196639:GOR196659 GET196639:GEV196659 FUX196639:FUZ196659 FLB196639:FLD196659 FBF196639:FBH196659 ERJ196639:ERL196659 EHN196639:EHP196659 DXR196639:DXT196659 DNV196639:DNX196659 DDZ196639:DEB196659 CUD196639:CUF196659 CKH196639:CKJ196659 CAL196639:CAN196659 BQP196639:BQR196659 BGT196639:BGV196659 AWX196639:AWZ196659 ANB196639:AND196659 ADF196639:ADH196659 TJ196639:TL196659 JN196639:JP196659 Q196639:T196659 WVZ131103:WWB131123 WMD131103:WMF131123 WCH131103:WCJ131123 VSL131103:VSN131123 VIP131103:VIR131123 UYT131103:UYV131123 UOX131103:UOZ131123 UFB131103:UFD131123 TVF131103:TVH131123 TLJ131103:TLL131123 TBN131103:TBP131123 SRR131103:SRT131123 SHV131103:SHX131123 RXZ131103:RYB131123 ROD131103:ROF131123 REH131103:REJ131123 QUL131103:QUN131123 QKP131103:QKR131123 QAT131103:QAV131123 PQX131103:PQZ131123 PHB131103:PHD131123 OXF131103:OXH131123 ONJ131103:ONL131123 ODN131103:ODP131123 NTR131103:NTT131123 NJV131103:NJX131123 MZZ131103:NAB131123 MQD131103:MQF131123 MGH131103:MGJ131123 LWL131103:LWN131123 LMP131103:LMR131123 LCT131103:LCV131123 KSX131103:KSZ131123 KJB131103:KJD131123 JZF131103:JZH131123 JPJ131103:JPL131123 JFN131103:JFP131123 IVR131103:IVT131123 ILV131103:ILX131123 IBZ131103:ICB131123 HSD131103:HSF131123 HIH131103:HIJ131123 GYL131103:GYN131123 GOP131103:GOR131123 GET131103:GEV131123 FUX131103:FUZ131123 FLB131103:FLD131123 FBF131103:FBH131123 ERJ131103:ERL131123 EHN131103:EHP131123 DXR131103:DXT131123 DNV131103:DNX131123 DDZ131103:DEB131123 CUD131103:CUF131123 CKH131103:CKJ131123 CAL131103:CAN131123 BQP131103:BQR131123 BGT131103:BGV131123 AWX131103:AWZ131123 ANB131103:AND131123 ADF131103:ADH131123 TJ131103:TL131123 JN131103:JP131123 Q131103:T131123 WVZ65567:WWB65587 WMD65567:WMF65587 WCH65567:WCJ65587 VSL65567:VSN65587 VIP65567:VIR65587 UYT65567:UYV65587 UOX65567:UOZ65587 UFB65567:UFD65587 TVF65567:TVH65587 TLJ65567:TLL65587 TBN65567:TBP65587 SRR65567:SRT65587 SHV65567:SHX65587 RXZ65567:RYB65587 ROD65567:ROF65587 REH65567:REJ65587 QUL65567:QUN65587 QKP65567:QKR65587 QAT65567:QAV65587 PQX65567:PQZ65587 PHB65567:PHD65587 OXF65567:OXH65587 ONJ65567:ONL65587 ODN65567:ODP65587 NTR65567:NTT65587 NJV65567:NJX65587 MZZ65567:NAB65587 MQD65567:MQF65587 MGH65567:MGJ65587 LWL65567:LWN65587 LMP65567:LMR65587 LCT65567:LCV65587 KSX65567:KSZ65587 KJB65567:KJD65587 JZF65567:JZH65587 JPJ65567:JPL65587 JFN65567:JFP65587 IVR65567:IVT65587 ILV65567:ILX65587 IBZ65567:ICB65587 HSD65567:HSF65587 HIH65567:HIJ65587 GYL65567:GYN65587 GOP65567:GOR65587 GET65567:GEV65587 FUX65567:FUZ65587 FLB65567:FLD65587 FBF65567:FBH65587 ERJ65567:ERL65587 EHN65567:EHP65587 DXR65567:DXT65587 DNV65567:DNX65587 DDZ65567:DEB65587 CUD65567:CUF65587 CKH65567:CKJ65587 CAL65567:CAN65587 BQP65567:BQR65587 BGT65567:BGV65587 AWX65567:AWZ65587 ANB65567:AND65587 ADF65567:ADH65587 TJ65567:TL65587 JN65567:JP65587 Q65567:T65587 WWI983071:WWI983091 WMM983071:WMM983091 WCQ983071:WCQ983091 VSU983071:VSU983091 VIY983071:VIY983091 UZC983071:UZC983091 UPG983071:UPG983091 UFK983071:UFK983091 TVO983071:TVO983091 TLS983071:TLS983091 TBW983071:TBW983091 SSA983071:SSA983091 SIE983071:SIE983091 RYI983071:RYI983091 ROM983071:ROM983091 REQ983071:REQ983091 QUU983071:QUU983091 QKY983071:QKY983091 QBC983071:QBC983091 PRG983071:PRG983091 PHK983071:PHK983091 OXO983071:OXO983091 ONS983071:ONS983091 ODW983071:ODW983091 NUA983071:NUA983091 NKE983071:NKE983091 NAI983071:NAI983091 MQM983071:MQM983091 MGQ983071:MGQ983091 LWU983071:LWU983091 LMY983071:LMY983091 LDC983071:LDC983091 KTG983071:KTG983091 KJK983071:KJK983091 JZO983071:JZO983091 JPS983071:JPS983091 JFW983071:JFW983091 IWA983071:IWA983091 IME983071:IME983091 ICI983071:ICI983091 HSM983071:HSM983091 HIQ983071:HIQ983091 GYU983071:GYU983091 GOY983071:GOY983091 GFC983071:GFC983091 FVG983071:FVG983091 FLK983071:FLK983091 FBO983071:FBO983091 ERS983071:ERS983091 EHW983071:EHW983091 DYA983071:DYA983091 DOE983071:DOE983091 DEI983071:DEI983091 CUM983071:CUM983091 CKQ983071:CKQ983091 CAU983071:CAU983091 BQY983071:BQY983091 BHC983071:BHC983091 AXG983071:AXG983091 ANK983071:ANK983091 ADO983071:ADO983091 TS983071:TS983091 JW983071:JW983091 AA983071:AA983091 WWI917535:WWI917555 WMM917535:WMM917555 WCQ917535:WCQ917555 VSU917535:VSU917555 VIY917535:VIY917555 UZC917535:UZC917555 UPG917535:UPG917555 UFK917535:UFK917555 TVO917535:TVO917555 TLS917535:TLS917555 TBW917535:TBW917555 SSA917535:SSA917555 SIE917535:SIE917555 RYI917535:RYI917555 ROM917535:ROM917555 REQ917535:REQ917555 QUU917535:QUU917555 QKY917535:QKY917555 QBC917535:QBC917555 PRG917535:PRG917555 PHK917535:PHK917555 OXO917535:OXO917555 ONS917535:ONS917555 ODW917535:ODW917555 NUA917535:NUA917555 NKE917535:NKE917555 NAI917535:NAI917555 MQM917535:MQM917555 MGQ917535:MGQ917555 LWU917535:LWU917555 LMY917535:LMY917555 LDC917535:LDC917555 KTG917535:KTG917555 KJK917535:KJK917555 JZO917535:JZO917555 JPS917535:JPS917555 JFW917535:JFW917555 IWA917535:IWA917555 IME917535:IME917555 ICI917535:ICI917555 HSM917535:HSM917555 HIQ917535:HIQ917555 GYU917535:GYU917555 GOY917535:GOY917555 GFC917535:GFC917555 FVG917535:FVG917555 FLK917535:FLK917555 FBO917535:FBO917555 ERS917535:ERS917555 EHW917535:EHW917555 DYA917535:DYA917555 DOE917535:DOE917555 DEI917535:DEI917555 CUM917535:CUM917555 CKQ917535:CKQ917555 CAU917535:CAU917555 BQY917535:BQY917555 BHC917535:BHC917555 AXG917535:AXG917555 ANK917535:ANK917555 ADO917535:ADO917555 TS917535:TS917555 JW917535:JW917555 AA917535:AA917555 WWI851999:WWI852019 WMM851999:WMM852019 WCQ851999:WCQ852019 VSU851999:VSU852019 VIY851999:VIY852019 UZC851999:UZC852019 UPG851999:UPG852019 UFK851999:UFK852019 TVO851999:TVO852019 TLS851999:TLS852019 TBW851999:TBW852019 SSA851999:SSA852019 SIE851999:SIE852019 RYI851999:RYI852019 ROM851999:ROM852019 REQ851999:REQ852019 QUU851999:QUU852019 QKY851999:QKY852019 QBC851999:QBC852019 PRG851999:PRG852019 PHK851999:PHK852019 OXO851999:OXO852019 ONS851999:ONS852019 ODW851999:ODW852019 NUA851999:NUA852019 NKE851999:NKE852019 NAI851999:NAI852019 MQM851999:MQM852019 MGQ851999:MGQ852019 LWU851999:LWU852019 LMY851999:LMY852019 LDC851999:LDC852019 KTG851999:KTG852019 KJK851999:KJK852019 JZO851999:JZO852019 JPS851999:JPS852019 JFW851999:JFW852019 IWA851999:IWA852019 IME851999:IME852019 ICI851999:ICI852019 HSM851999:HSM852019 HIQ851999:HIQ852019 GYU851999:GYU852019 GOY851999:GOY852019 GFC851999:GFC852019 FVG851999:FVG852019 FLK851999:FLK852019 FBO851999:FBO852019 ERS851999:ERS852019 EHW851999:EHW852019 DYA851999:DYA852019 DOE851999:DOE852019 DEI851999:DEI852019 CUM851999:CUM852019 CKQ851999:CKQ852019 CAU851999:CAU852019 BQY851999:BQY852019 BHC851999:BHC852019 AXG851999:AXG852019 ANK851999:ANK852019 ADO851999:ADO852019 TS851999:TS852019 JW851999:JW852019 AA851999:AA852019 WWI786463:WWI786483 WMM786463:WMM786483 WCQ786463:WCQ786483 VSU786463:VSU786483 VIY786463:VIY786483 UZC786463:UZC786483 UPG786463:UPG786483 UFK786463:UFK786483 TVO786463:TVO786483 TLS786463:TLS786483 TBW786463:TBW786483 SSA786463:SSA786483 SIE786463:SIE786483 RYI786463:RYI786483 ROM786463:ROM786483 REQ786463:REQ786483 QUU786463:QUU786483 QKY786463:QKY786483 QBC786463:QBC786483 PRG786463:PRG786483 PHK786463:PHK786483 OXO786463:OXO786483 ONS786463:ONS786483 ODW786463:ODW786483 NUA786463:NUA786483 NKE786463:NKE786483 NAI786463:NAI786483 MQM786463:MQM786483 MGQ786463:MGQ786483 LWU786463:LWU786483 LMY786463:LMY786483 LDC786463:LDC786483 KTG786463:KTG786483 KJK786463:KJK786483 JZO786463:JZO786483 JPS786463:JPS786483 JFW786463:JFW786483 IWA786463:IWA786483 IME786463:IME786483 ICI786463:ICI786483 HSM786463:HSM786483 HIQ786463:HIQ786483 GYU786463:GYU786483 GOY786463:GOY786483 GFC786463:GFC786483 FVG786463:FVG786483 FLK786463:FLK786483 FBO786463:FBO786483 ERS786463:ERS786483 EHW786463:EHW786483 DYA786463:DYA786483 DOE786463:DOE786483 DEI786463:DEI786483 CUM786463:CUM786483 CKQ786463:CKQ786483 CAU786463:CAU786483 BQY786463:BQY786483 BHC786463:BHC786483 AXG786463:AXG786483 ANK786463:ANK786483 ADO786463:ADO786483 TS786463:TS786483 JW786463:JW786483 AA786463:AA786483 WWI720927:WWI720947 WMM720927:WMM720947 WCQ720927:WCQ720947 VSU720927:VSU720947 VIY720927:VIY720947 UZC720927:UZC720947 UPG720927:UPG720947 UFK720927:UFK720947 TVO720927:TVO720947 TLS720927:TLS720947 TBW720927:TBW720947 SSA720927:SSA720947 SIE720927:SIE720947 RYI720927:RYI720947 ROM720927:ROM720947 REQ720927:REQ720947 QUU720927:QUU720947 QKY720927:QKY720947 QBC720927:QBC720947 PRG720927:PRG720947 PHK720927:PHK720947 OXO720927:OXO720947 ONS720927:ONS720947 ODW720927:ODW720947 NUA720927:NUA720947 NKE720927:NKE720947 NAI720927:NAI720947 MQM720927:MQM720947 MGQ720927:MGQ720947 LWU720927:LWU720947 LMY720927:LMY720947 LDC720927:LDC720947 KTG720927:KTG720947 KJK720927:KJK720947 JZO720927:JZO720947 JPS720927:JPS720947 JFW720927:JFW720947 IWA720927:IWA720947 IME720927:IME720947 ICI720927:ICI720947 HSM720927:HSM720947 HIQ720927:HIQ720947 GYU720927:GYU720947 GOY720927:GOY720947 GFC720927:GFC720947 FVG720927:FVG720947 FLK720927:FLK720947 FBO720927:FBO720947 ERS720927:ERS720947 EHW720927:EHW720947 DYA720927:DYA720947 DOE720927:DOE720947 DEI720927:DEI720947 CUM720927:CUM720947 CKQ720927:CKQ720947 CAU720927:CAU720947 BQY720927:BQY720947 BHC720927:BHC720947 AXG720927:AXG720947 ANK720927:ANK720947 ADO720927:ADO720947 TS720927:TS720947 JW720927:JW720947 AA720927:AA720947 WWI655391:WWI655411 WMM655391:WMM655411 WCQ655391:WCQ655411 VSU655391:VSU655411 VIY655391:VIY655411 UZC655391:UZC655411 UPG655391:UPG655411 UFK655391:UFK655411 TVO655391:TVO655411 TLS655391:TLS655411 TBW655391:TBW655411 SSA655391:SSA655411 SIE655391:SIE655411 RYI655391:RYI655411 ROM655391:ROM655411 REQ655391:REQ655411 QUU655391:QUU655411 QKY655391:QKY655411 QBC655391:QBC655411 PRG655391:PRG655411 PHK655391:PHK655411 OXO655391:OXO655411 ONS655391:ONS655411 ODW655391:ODW655411 NUA655391:NUA655411 NKE655391:NKE655411 NAI655391:NAI655411 MQM655391:MQM655411 MGQ655391:MGQ655411 LWU655391:LWU655411 LMY655391:LMY655411 LDC655391:LDC655411 KTG655391:KTG655411 KJK655391:KJK655411 JZO655391:JZO655411 JPS655391:JPS655411 JFW655391:JFW655411 IWA655391:IWA655411 IME655391:IME655411 ICI655391:ICI655411 HSM655391:HSM655411 HIQ655391:HIQ655411 GYU655391:GYU655411 GOY655391:GOY655411 GFC655391:GFC655411 FVG655391:FVG655411 FLK655391:FLK655411 FBO655391:FBO655411 ERS655391:ERS655411 EHW655391:EHW655411 DYA655391:DYA655411 DOE655391:DOE655411 DEI655391:DEI655411 CUM655391:CUM655411 CKQ655391:CKQ655411 CAU655391:CAU655411 BQY655391:BQY655411 BHC655391:BHC655411 AXG655391:AXG655411 ANK655391:ANK655411 ADO655391:ADO655411 TS655391:TS655411 JW655391:JW655411 AA655391:AA655411 WWI589855:WWI589875 WMM589855:WMM589875 WCQ589855:WCQ589875 VSU589855:VSU589875 VIY589855:VIY589875 UZC589855:UZC589875 UPG589855:UPG589875 UFK589855:UFK589875 TVO589855:TVO589875 TLS589855:TLS589875 TBW589855:TBW589875 SSA589855:SSA589875 SIE589855:SIE589875 RYI589855:RYI589875 ROM589855:ROM589875 REQ589855:REQ589875 QUU589855:QUU589875 QKY589855:QKY589875 QBC589855:QBC589875 PRG589855:PRG589875 PHK589855:PHK589875 OXO589855:OXO589875 ONS589855:ONS589875 ODW589855:ODW589875 NUA589855:NUA589875 NKE589855:NKE589875 NAI589855:NAI589875 MQM589855:MQM589875 MGQ589855:MGQ589875 LWU589855:LWU589875 LMY589855:LMY589875 LDC589855:LDC589875 KTG589855:KTG589875 KJK589855:KJK589875 JZO589855:JZO589875 JPS589855:JPS589875 JFW589855:JFW589875 IWA589855:IWA589875 IME589855:IME589875 ICI589855:ICI589875 HSM589855:HSM589875 HIQ589855:HIQ589875 GYU589855:GYU589875 GOY589855:GOY589875 GFC589855:GFC589875 FVG589855:FVG589875 FLK589855:FLK589875 FBO589855:FBO589875 ERS589855:ERS589875 EHW589855:EHW589875 DYA589855:DYA589875 DOE589855:DOE589875 DEI589855:DEI589875 CUM589855:CUM589875 CKQ589855:CKQ589875 CAU589855:CAU589875 BQY589855:BQY589875 BHC589855:BHC589875 AXG589855:AXG589875 ANK589855:ANK589875 ADO589855:ADO589875 TS589855:TS589875 JW589855:JW589875 AA589855:AA589875 WWI524319:WWI524339 WMM524319:WMM524339 WCQ524319:WCQ524339 VSU524319:VSU524339 VIY524319:VIY524339 UZC524319:UZC524339 UPG524319:UPG524339 UFK524319:UFK524339 TVO524319:TVO524339 TLS524319:TLS524339 TBW524319:TBW524339 SSA524319:SSA524339 SIE524319:SIE524339 RYI524319:RYI524339 ROM524319:ROM524339 REQ524319:REQ524339 QUU524319:QUU524339 QKY524319:QKY524339 QBC524319:QBC524339 PRG524319:PRG524339 PHK524319:PHK524339 OXO524319:OXO524339 ONS524319:ONS524339 ODW524319:ODW524339 NUA524319:NUA524339 NKE524319:NKE524339 NAI524319:NAI524339 MQM524319:MQM524339 MGQ524319:MGQ524339 LWU524319:LWU524339 LMY524319:LMY524339 LDC524319:LDC524339 KTG524319:KTG524339 KJK524319:KJK524339 JZO524319:JZO524339 JPS524319:JPS524339 JFW524319:JFW524339 IWA524319:IWA524339 IME524319:IME524339 ICI524319:ICI524339 HSM524319:HSM524339 HIQ524319:HIQ524339 GYU524319:GYU524339 GOY524319:GOY524339 GFC524319:GFC524339 FVG524319:FVG524339 FLK524319:FLK524339 FBO524319:FBO524339 ERS524319:ERS524339 EHW524319:EHW524339 DYA524319:DYA524339 DOE524319:DOE524339 DEI524319:DEI524339 CUM524319:CUM524339 CKQ524319:CKQ524339 CAU524319:CAU524339 BQY524319:BQY524339 BHC524319:BHC524339 AXG524319:AXG524339 ANK524319:ANK524339 ADO524319:ADO524339 TS524319:TS524339 JW524319:JW524339 AA524319:AA524339 WWI458783:WWI458803 WMM458783:WMM458803 WCQ458783:WCQ458803 VSU458783:VSU458803 VIY458783:VIY458803 UZC458783:UZC458803 UPG458783:UPG458803 UFK458783:UFK458803 TVO458783:TVO458803 TLS458783:TLS458803 TBW458783:TBW458803 SSA458783:SSA458803 SIE458783:SIE458803 RYI458783:RYI458803 ROM458783:ROM458803 REQ458783:REQ458803 QUU458783:QUU458803 QKY458783:QKY458803 QBC458783:QBC458803 PRG458783:PRG458803 PHK458783:PHK458803 OXO458783:OXO458803 ONS458783:ONS458803 ODW458783:ODW458803 NUA458783:NUA458803 NKE458783:NKE458803 NAI458783:NAI458803 MQM458783:MQM458803 MGQ458783:MGQ458803 LWU458783:LWU458803 LMY458783:LMY458803 LDC458783:LDC458803 KTG458783:KTG458803 KJK458783:KJK458803 JZO458783:JZO458803 JPS458783:JPS458803 JFW458783:JFW458803 IWA458783:IWA458803 IME458783:IME458803 ICI458783:ICI458803 HSM458783:HSM458803 HIQ458783:HIQ458803 GYU458783:GYU458803 GOY458783:GOY458803 GFC458783:GFC458803 FVG458783:FVG458803 FLK458783:FLK458803 FBO458783:FBO458803 ERS458783:ERS458803 EHW458783:EHW458803 DYA458783:DYA458803 DOE458783:DOE458803 DEI458783:DEI458803 CUM458783:CUM458803 CKQ458783:CKQ458803 CAU458783:CAU458803 BQY458783:BQY458803 BHC458783:BHC458803 AXG458783:AXG458803 ANK458783:ANK458803 ADO458783:ADO458803 TS458783:TS458803 JW458783:JW458803 AA458783:AA458803 WWI393247:WWI393267 WMM393247:WMM393267 WCQ393247:WCQ393267 VSU393247:VSU393267 VIY393247:VIY393267 UZC393247:UZC393267 UPG393247:UPG393267 UFK393247:UFK393267 TVO393247:TVO393267 TLS393247:TLS393267 TBW393247:TBW393267 SSA393247:SSA393267 SIE393247:SIE393267 RYI393247:RYI393267 ROM393247:ROM393267 REQ393247:REQ393267 QUU393247:QUU393267 QKY393247:QKY393267 QBC393247:QBC393267 PRG393247:PRG393267 PHK393247:PHK393267 OXO393247:OXO393267 ONS393247:ONS393267 ODW393247:ODW393267 NUA393247:NUA393267 NKE393247:NKE393267 NAI393247:NAI393267 MQM393247:MQM393267 MGQ393247:MGQ393267 LWU393247:LWU393267 LMY393247:LMY393267 LDC393247:LDC393267 KTG393247:KTG393267 KJK393247:KJK393267 JZO393247:JZO393267 JPS393247:JPS393267 JFW393247:JFW393267 IWA393247:IWA393267 IME393247:IME393267 ICI393247:ICI393267 HSM393247:HSM393267 HIQ393247:HIQ393267 GYU393247:GYU393267 GOY393247:GOY393267 GFC393247:GFC393267 FVG393247:FVG393267 FLK393247:FLK393267 FBO393247:FBO393267 ERS393247:ERS393267 EHW393247:EHW393267 DYA393247:DYA393267 DOE393247:DOE393267 DEI393247:DEI393267 CUM393247:CUM393267 CKQ393247:CKQ393267 CAU393247:CAU393267 BQY393247:BQY393267 BHC393247:BHC393267 AXG393247:AXG393267 ANK393247:ANK393267 ADO393247:ADO393267 TS393247:TS393267 JW393247:JW393267 AA393247:AA393267 WWI327711:WWI327731 WMM327711:WMM327731 WCQ327711:WCQ327731 VSU327711:VSU327731 VIY327711:VIY327731 UZC327711:UZC327731 UPG327711:UPG327731 UFK327711:UFK327731 TVO327711:TVO327731 TLS327711:TLS327731 TBW327711:TBW327731 SSA327711:SSA327731 SIE327711:SIE327731 RYI327711:RYI327731 ROM327711:ROM327731 REQ327711:REQ327731 QUU327711:QUU327731 QKY327711:QKY327731 QBC327711:QBC327731 PRG327711:PRG327731 PHK327711:PHK327731 OXO327711:OXO327731 ONS327711:ONS327731 ODW327711:ODW327731 NUA327711:NUA327731 NKE327711:NKE327731 NAI327711:NAI327731 MQM327711:MQM327731 MGQ327711:MGQ327731 LWU327711:LWU327731 LMY327711:LMY327731 LDC327711:LDC327731 KTG327711:KTG327731 KJK327711:KJK327731 JZO327711:JZO327731 JPS327711:JPS327731 JFW327711:JFW327731 IWA327711:IWA327731 IME327711:IME327731 ICI327711:ICI327731 HSM327711:HSM327731 HIQ327711:HIQ327731 GYU327711:GYU327731 GOY327711:GOY327731 GFC327711:GFC327731 FVG327711:FVG327731 FLK327711:FLK327731 FBO327711:FBO327731 ERS327711:ERS327731 EHW327711:EHW327731 DYA327711:DYA327731 DOE327711:DOE327731 DEI327711:DEI327731 CUM327711:CUM327731 CKQ327711:CKQ327731 CAU327711:CAU327731 BQY327711:BQY327731 BHC327711:BHC327731 AXG327711:AXG327731 ANK327711:ANK327731 ADO327711:ADO327731 TS327711:TS327731 JW327711:JW327731 AA327711:AA327731 WWI262175:WWI262195 WMM262175:WMM262195 WCQ262175:WCQ262195 VSU262175:VSU262195 VIY262175:VIY262195 UZC262175:UZC262195 UPG262175:UPG262195 UFK262175:UFK262195 TVO262175:TVO262195 TLS262175:TLS262195 TBW262175:TBW262195 SSA262175:SSA262195 SIE262175:SIE262195 RYI262175:RYI262195 ROM262175:ROM262195 REQ262175:REQ262195 QUU262175:QUU262195 QKY262175:QKY262195 QBC262175:QBC262195 PRG262175:PRG262195 PHK262175:PHK262195 OXO262175:OXO262195 ONS262175:ONS262195 ODW262175:ODW262195 NUA262175:NUA262195 NKE262175:NKE262195 NAI262175:NAI262195 MQM262175:MQM262195 MGQ262175:MGQ262195 LWU262175:LWU262195 LMY262175:LMY262195 LDC262175:LDC262195 KTG262175:KTG262195 KJK262175:KJK262195 JZO262175:JZO262195 JPS262175:JPS262195 JFW262175:JFW262195 IWA262175:IWA262195 IME262175:IME262195 ICI262175:ICI262195 HSM262175:HSM262195 HIQ262175:HIQ262195 GYU262175:GYU262195 GOY262175:GOY262195 GFC262175:GFC262195 FVG262175:FVG262195 FLK262175:FLK262195 FBO262175:FBO262195 ERS262175:ERS262195 EHW262175:EHW262195 DYA262175:DYA262195 DOE262175:DOE262195 DEI262175:DEI262195 CUM262175:CUM262195 CKQ262175:CKQ262195 CAU262175:CAU262195 BQY262175:BQY262195 BHC262175:BHC262195 AXG262175:AXG262195 ANK262175:ANK262195 ADO262175:ADO262195 TS262175:TS262195 JW262175:JW262195 AA262175:AA262195 WWI196639:WWI196659 WMM196639:WMM196659 WCQ196639:WCQ196659 VSU196639:VSU196659 VIY196639:VIY196659 UZC196639:UZC196659 UPG196639:UPG196659 UFK196639:UFK196659 TVO196639:TVO196659 TLS196639:TLS196659 TBW196639:TBW196659 SSA196639:SSA196659 SIE196639:SIE196659 RYI196639:RYI196659 ROM196639:ROM196659 REQ196639:REQ196659 QUU196639:QUU196659 QKY196639:QKY196659 QBC196639:QBC196659 PRG196639:PRG196659 PHK196639:PHK196659 OXO196639:OXO196659 ONS196639:ONS196659 ODW196639:ODW196659 NUA196639:NUA196659 NKE196639:NKE196659 NAI196639:NAI196659 MQM196639:MQM196659 MGQ196639:MGQ196659 LWU196639:LWU196659 LMY196639:LMY196659 LDC196639:LDC196659 KTG196639:KTG196659 KJK196639:KJK196659 JZO196639:JZO196659 JPS196639:JPS196659 JFW196639:JFW196659 IWA196639:IWA196659 IME196639:IME196659 ICI196639:ICI196659 HSM196639:HSM196659 HIQ196639:HIQ196659 GYU196639:GYU196659 GOY196639:GOY196659 GFC196639:GFC196659 FVG196639:FVG196659 FLK196639:FLK196659 FBO196639:FBO196659 ERS196639:ERS196659 EHW196639:EHW196659 DYA196639:DYA196659 DOE196639:DOE196659 DEI196639:DEI196659 CUM196639:CUM196659 CKQ196639:CKQ196659 CAU196639:CAU196659 BQY196639:BQY196659 BHC196639:BHC196659 AXG196639:AXG196659 ANK196639:ANK196659 ADO196639:ADO196659 TS196639:TS196659 JW196639:JW196659 AA196639:AA196659 WWI131103:WWI131123 WMM131103:WMM131123 WCQ131103:WCQ131123 VSU131103:VSU131123 VIY131103:VIY131123 UZC131103:UZC131123 UPG131103:UPG131123 UFK131103:UFK131123 TVO131103:TVO131123 TLS131103:TLS131123 TBW131103:TBW131123 SSA131103:SSA131123 SIE131103:SIE131123 RYI131103:RYI131123 ROM131103:ROM131123 REQ131103:REQ131123 QUU131103:QUU131123 QKY131103:QKY131123 QBC131103:QBC131123 PRG131103:PRG131123 PHK131103:PHK131123 OXO131103:OXO131123 ONS131103:ONS131123 ODW131103:ODW131123 NUA131103:NUA131123 NKE131103:NKE131123 NAI131103:NAI131123 MQM131103:MQM131123 MGQ131103:MGQ131123 LWU131103:LWU131123 LMY131103:LMY131123 LDC131103:LDC131123 KTG131103:KTG131123 KJK131103:KJK131123 JZO131103:JZO131123 JPS131103:JPS131123 JFW131103:JFW131123 IWA131103:IWA131123 IME131103:IME131123 ICI131103:ICI131123 HSM131103:HSM131123 HIQ131103:HIQ131123 GYU131103:GYU131123 GOY131103:GOY131123 GFC131103:GFC131123 FVG131103:FVG131123 FLK131103:FLK131123 FBO131103:FBO131123 ERS131103:ERS131123 EHW131103:EHW131123 DYA131103:DYA131123 DOE131103:DOE131123 DEI131103:DEI131123 CUM131103:CUM131123 CKQ131103:CKQ131123 CAU131103:CAU131123 BQY131103:BQY131123 BHC131103:BHC131123 AXG131103:AXG131123 ANK131103:ANK131123 ADO131103:ADO131123 TS131103:TS131123 JW131103:JW131123 AA131103:AA131123 WWI65567:WWI65587 WMM65567:WMM65587 WCQ65567:WCQ65587 VSU65567:VSU65587 VIY65567:VIY65587 UZC65567:UZC65587 UPG65567:UPG65587 UFK65567:UFK65587 TVO65567:TVO65587 TLS65567:TLS65587 TBW65567:TBW65587 SSA65567:SSA65587 SIE65567:SIE65587 RYI65567:RYI65587 ROM65567:ROM65587 REQ65567:REQ65587 QUU65567:QUU65587 QKY65567:QKY65587 QBC65567:QBC65587 PRG65567:PRG65587 PHK65567:PHK65587 OXO65567:OXO65587 ONS65567:ONS65587 ODW65567:ODW65587 NUA65567:NUA65587 NKE65567:NKE65587 NAI65567:NAI65587 MQM65567:MQM65587 MGQ65567:MGQ65587 LWU65567:LWU65587 LMY65567:LMY65587 LDC65567:LDC65587 KTG65567:KTG65587 KJK65567:KJK65587 JZO65567:JZO65587 JPS65567:JPS65587 JFW65567:JFW65587 IWA65567:IWA65587 IME65567:IME65587 ICI65567:ICI65587 HSM65567:HSM65587 HIQ65567:HIQ65587 GYU65567:GYU65587 GOY65567:GOY65587 GFC65567:GFC65587 FVG65567:FVG65587 FLK65567:FLK65587 FBO65567:FBO65587 ERS65567:ERS65587 EHW65567:EHW65587 DYA65567:DYA65587 DOE65567:DOE65587 DEI65567:DEI65587 CUM65567:CUM65587 CKQ65567:CKQ65587 CAU65567:CAU65587 BQY65567:BQY65587 BHC65567:BHC65587 AXG65567:AXG65587 ANK65567:ANK65587 ADO65567:ADO65587 TS65567:TS65587 V5:Y51" xr:uid="{00000000-0002-0000-0300-000006000000}">
      <formula1>$AC$83:$AC$84</formula1>
    </dataValidation>
    <dataValidation type="list" allowBlank="1" showInputMessage="1" showErrorMessage="1" sqref="C65567:C65587 C5:C51 IZ5:IZ51 SV5:SV51 ACR5:ACR51 AMN5:AMN51 AWJ5:AWJ51 BGF5:BGF51 BQB5:BQB51 BZX5:BZX51 CJT5:CJT51 CTP5:CTP51 DDL5:DDL51 DNH5:DNH51 DXD5:DXD51 EGZ5:EGZ51 EQV5:EQV51 FAR5:FAR51 FKN5:FKN51 FUJ5:FUJ51 GEF5:GEF51 GOB5:GOB51 GXX5:GXX51 HHT5:HHT51 HRP5:HRP51 IBL5:IBL51 ILH5:ILH51 IVD5:IVD51 JEZ5:JEZ51 JOV5:JOV51 JYR5:JYR51 KIN5:KIN51 KSJ5:KSJ51 LCF5:LCF51 LMB5:LMB51 LVX5:LVX51 MFT5:MFT51 MPP5:MPP51 MZL5:MZL51 NJH5:NJH51 NTD5:NTD51 OCZ5:OCZ51 OMV5:OMV51 OWR5:OWR51 PGN5:PGN51 PQJ5:PQJ51 QAF5:QAF51 QKB5:QKB51 QTX5:QTX51 RDT5:RDT51 RNP5:RNP51 RXL5:RXL51 SHH5:SHH51 SRD5:SRD51 TAZ5:TAZ51 TKV5:TKV51 TUR5:TUR51 UEN5:UEN51 UOJ5:UOJ51 UYF5:UYF51 VIB5:VIB51 VRX5:VRX51 WBT5:WBT51 WLP5:WLP51 WVL5:WVL51 WVL983071:WVL983091 WLP983071:WLP983091 WBT983071:WBT983091 VRX983071:VRX983091 VIB983071:VIB983091 UYF983071:UYF983091 UOJ983071:UOJ983091 UEN983071:UEN983091 TUR983071:TUR983091 TKV983071:TKV983091 TAZ983071:TAZ983091 SRD983071:SRD983091 SHH983071:SHH983091 RXL983071:RXL983091 RNP983071:RNP983091 RDT983071:RDT983091 QTX983071:QTX983091 QKB983071:QKB983091 QAF983071:QAF983091 PQJ983071:PQJ983091 PGN983071:PGN983091 OWR983071:OWR983091 OMV983071:OMV983091 OCZ983071:OCZ983091 NTD983071:NTD983091 NJH983071:NJH983091 MZL983071:MZL983091 MPP983071:MPP983091 MFT983071:MFT983091 LVX983071:LVX983091 LMB983071:LMB983091 LCF983071:LCF983091 KSJ983071:KSJ983091 KIN983071:KIN983091 JYR983071:JYR983091 JOV983071:JOV983091 JEZ983071:JEZ983091 IVD983071:IVD983091 ILH983071:ILH983091 IBL983071:IBL983091 HRP983071:HRP983091 HHT983071:HHT983091 GXX983071:GXX983091 GOB983071:GOB983091 GEF983071:GEF983091 FUJ983071:FUJ983091 FKN983071:FKN983091 FAR983071:FAR983091 EQV983071:EQV983091 EGZ983071:EGZ983091 DXD983071:DXD983091 DNH983071:DNH983091 DDL983071:DDL983091 CTP983071:CTP983091 CJT983071:CJT983091 BZX983071:BZX983091 BQB983071:BQB983091 BGF983071:BGF983091 AWJ983071:AWJ983091 AMN983071:AMN983091 ACR983071:ACR983091 SV983071:SV983091 IZ983071:IZ983091 C983071:C983091 WVL917535:WVL917555 WLP917535:WLP917555 WBT917535:WBT917555 VRX917535:VRX917555 VIB917535:VIB917555 UYF917535:UYF917555 UOJ917535:UOJ917555 UEN917535:UEN917555 TUR917535:TUR917555 TKV917535:TKV917555 TAZ917535:TAZ917555 SRD917535:SRD917555 SHH917535:SHH917555 RXL917535:RXL917555 RNP917535:RNP917555 RDT917535:RDT917555 QTX917535:QTX917555 QKB917535:QKB917555 QAF917535:QAF917555 PQJ917535:PQJ917555 PGN917535:PGN917555 OWR917535:OWR917555 OMV917535:OMV917555 OCZ917535:OCZ917555 NTD917535:NTD917555 NJH917535:NJH917555 MZL917535:MZL917555 MPP917535:MPP917555 MFT917535:MFT917555 LVX917535:LVX917555 LMB917535:LMB917555 LCF917535:LCF917555 KSJ917535:KSJ917555 KIN917535:KIN917555 JYR917535:JYR917555 JOV917535:JOV917555 JEZ917535:JEZ917555 IVD917535:IVD917555 ILH917535:ILH917555 IBL917535:IBL917555 HRP917535:HRP917555 HHT917535:HHT917555 GXX917535:GXX917555 GOB917535:GOB917555 GEF917535:GEF917555 FUJ917535:FUJ917555 FKN917535:FKN917555 FAR917535:FAR917555 EQV917535:EQV917555 EGZ917535:EGZ917555 DXD917535:DXD917555 DNH917535:DNH917555 DDL917535:DDL917555 CTP917535:CTP917555 CJT917535:CJT917555 BZX917535:BZX917555 BQB917535:BQB917555 BGF917535:BGF917555 AWJ917535:AWJ917555 AMN917535:AMN917555 ACR917535:ACR917555 SV917535:SV917555 IZ917535:IZ917555 C917535:C917555 WVL851999:WVL852019 WLP851999:WLP852019 WBT851999:WBT852019 VRX851999:VRX852019 VIB851999:VIB852019 UYF851999:UYF852019 UOJ851999:UOJ852019 UEN851999:UEN852019 TUR851999:TUR852019 TKV851999:TKV852019 TAZ851999:TAZ852019 SRD851999:SRD852019 SHH851999:SHH852019 RXL851999:RXL852019 RNP851999:RNP852019 RDT851999:RDT852019 QTX851999:QTX852019 QKB851999:QKB852019 QAF851999:QAF852019 PQJ851999:PQJ852019 PGN851999:PGN852019 OWR851999:OWR852019 OMV851999:OMV852019 OCZ851999:OCZ852019 NTD851999:NTD852019 NJH851999:NJH852019 MZL851999:MZL852019 MPP851999:MPP852019 MFT851999:MFT852019 LVX851999:LVX852019 LMB851999:LMB852019 LCF851999:LCF852019 KSJ851999:KSJ852019 KIN851999:KIN852019 JYR851999:JYR852019 JOV851999:JOV852019 JEZ851999:JEZ852019 IVD851999:IVD852019 ILH851999:ILH852019 IBL851999:IBL852019 HRP851999:HRP852019 HHT851999:HHT852019 GXX851999:GXX852019 GOB851999:GOB852019 GEF851999:GEF852019 FUJ851999:FUJ852019 FKN851999:FKN852019 FAR851999:FAR852019 EQV851999:EQV852019 EGZ851999:EGZ852019 DXD851999:DXD852019 DNH851999:DNH852019 DDL851999:DDL852019 CTP851999:CTP852019 CJT851999:CJT852019 BZX851999:BZX852019 BQB851999:BQB852019 BGF851999:BGF852019 AWJ851999:AWJ852019 AMN851999:AMN852019 ACR851999:ACR852019 SV851999:SV852019 IZ851999:IZ852019 C851999:C852019 WVL786463:WVL786483 WLP786463:WLP786483 WBT786463:WBT786483 VRX786463:VRX786483 VIB786463:VIB786483 UYF786463:UYF786483 UOJ786463:UOJ786483 UEN786463:UEN786483 TUR786463:TUR786483 TKV786463:TKV786483 TAZ786463:TAZ786483 SRD786463:SRD786483 SHH786463:SHH786483 RXL786463:RXL786483 RNP786463:RNP786483 RDT786463:RDT786483 QTX786463:QTX786483 QKB786463:QKB786483 QAF786463:QAF786483 PQJ786463:PQJ786483 PGN786463:PGN786483 OWR786463:OWR786483 OMV786463:OMV786483 OCZ786463:OCZ786483 NTD786463:NTD786483 NJH786463:NJH786483 MZL786463:MZL786483 MPP786463:MPP786483 MFT786463:MFT786483 LVX786463:LVX786483 LMB786463:LMB786483 LCF786463:LCF786483 KSJ786463:KSJ786483 KIN786463:KIN786483 JYR786463:JYR786483 JOV786463:JOV786483 JEZ786463:JEZ786483 IVD786463:IVD786483 ILH786463:ILH786483 IBL786463:IBL786483 HRP786463:HRP786483 HHT786463:HHT786483 GXX786463:GXX786483 GOB786463:GOB786483 GEF786463:GEF786483 FUJ786463:FUJ786483 FKN786463:FKN786483 FAR786463:FAR786483 EQV786463:EQV786483 EGZ786463:EGZ786483 DXD786463:DXD786483 DNH786463:DNH786483 DDL786463:DDL786483 CTP786463:CTP786483 CJT786463:CJT786483 BZX786463:BZX786483 BQB786463:BQB786483 BGF786463:BGF786483 AWJ786463:AWJ786483 AMN786463:AMN786483 ACR786463:ACR786483 SV786463:SV786483 IZ786463:IZ786483 C786463:C786483 WVL720927:WVL720947 WLP720927:WLP720947 WBT720927:WBT720947 VRX720927:VRX720947 VIB720927:VIB720947 UYF720927:UYF720947 UOJ720927:UOJ720947 UEN720927:UEN720947 TUR720927:TUR720947 TKV720927:TKV720947 TAZ720927:TAZ720947 SRD720927:SRD720947 SHH720927:SHH720947 RXL720927:RXL720947 RNP720927:RNP720947 RDT720927:RDT720947 QTX720927:QTX720947 QKB720927:QKB720947 QAF720927:QAF720947 PQJ720927:PQJ720947 PGN720927:PGN720947 OWR720927:OWR720947 OMV720927:OMV720947 OCZ720927:OCZ720947 NTD720927:NTD720947 NJH720927:NJH720947 MZL720927:MZL720947 MPP720927:MPP720947 MFT720927:MFT720947 LVX720927:LVX720947 LMB720927:LMB720947 LCF720927:LCF720947 KSJ720927:KSJ720947 KIN720927:KIN720947 JYR720927:JYR720947 JOV720927:JOV720947 JEZ720927:JEZ720947 IVD720927:IVD720947 ILH720927:ILH720947 IBL720927:IBL720947 HRP720927:HRP720947 HHT720927:HHT720947 GXX720927:GXX720947 GOB720927:GOB720947 GEF720927:GEF720947 FUJ720927:FUJ720947 FKN720927:FKN720947 FAR720927:FAR720947 EQV720927:EQV720947 EGZ720927:EGZ720947 DXD720927:DXD720947 DNH720927:DNH720947 DDL720927:DDL720947 CTP720927:CTP720947 CJT720927:CJT720947 BZX720927:BZX720947 BQB720927:BQB720947 BGF720927:BGF720947 AWJ720927:AWJ720947 AMN720927:AMN720947 ACR720927:ACR720947 SV720927:SV720947 IZ720927:IZ720947 C720927:C720947 WVL655391:WVL655411 WLP655391:WLP655411 WBT655391:WBT655411 VRX655391:VRX655411 VIB655391:VIB655411 UYF655391:UYF655411 UOJ655391:UOJ655411 UEN655391:UEN655411 TUR655391:TUR655411 TKV655391:TKV655411 TAZ655391:TAZ655411 SRD655391:SRD655411 SHH655391:SHH655411 RXL655391:RXL655411 RNP655391:RNP655411 RDT655391:RDT655411 QTX655391:QTX655411 QKB655391:QKB655411 QAF655391:QAF655411 PQJ655391:PQJ655411 PGN655391:PGN655411 OWR655391:OWR655411 OMV655391:OMV655411 OCZ655391:OCZ655411 NTD655391:NTD655411 NJH655391:NJH655411 MZL655391:MZL655411 MPP655391:MPP655411 MFT655391:MFT655411 LVX655391:LVX655411 LMB655391:LMB655411 LCF655391:LCF655411 KSJ655391:KSJ655411 KIN655391:KIN655411 JYR655391:JYR655411 JOV655391:JOV655411 JEZ655391:JEZ655411 IVD655391:IVD655411 ILH655391:ILH655411 IBL655391:IBL655411 HRP655391:HRP655411 HHT655391:HHT655411 GXX655391:GXX655411 GOB655391:GOB655411 GEF655391:GEF655411 FUJ655391:FUJ655411 FKN655391:FKN655411 FAR655391:FAR655411 EQV655391:EQV655411 EGZ655391:EGZ655411 DXD655391:DXD655411 DNH655391:DNH655411 DDL655391:DDL655411 CTP655391:CTP655411 CJT655391:CJT655411 BZX655391:BZX655411 BQB655391:BQB655411 BGF655391:BGF655411 AWJ655391:AWJ655411 AMN655391:AMN655411 ACR655391:ACR655411 SV655391:SV655411 IZ655391:IZ655411 C655391:C655411 WVL589855:WVL589875 WLP589855:WLP589875 WBT589855:WBT589875 VRX589855:VRX589875 VIB589855:VIB589875 UYF589855:UYF589875 UOJ589855:UOJ589875 UEN589855:UEN589875 TUR589855:TUR589875 TKV589855:TKV589875 TAZ589855:TAZ589875 SRD589855:SRD589875 SHH589855:SHH589875 RXL589855:RXL589875 RNP589855:RNP589875 RDT589855:RDT589875 QTX589855:QTX589875 QKB589855:QKB589875 QAF589855:QAF589875 PQJ589855:PQJ589875 PGN589855:PGN589875 OWR589855:OWR589875 OMV589855:OMV589875 OCZ589855:OCZ589875 NTD589855:NTD589875 NJH589855:NJH589875 MZL589855:MZL589875 MPP589855:MPP589875 MFT589855:MFT589875 LVX589855:LVX589875 LMB589855:LMB589875 LCF589855:LCF589875 KSJ589855:KSJ589875 KIN589855:KIN589875 JYR589855:JYR589875 JOV589855:JOV589875 JEZ589855:JEZ589875 IVD589855:IVD589875 ILH589855:ILH589875 IBL589855:IBL589875 HRP589855:HRP589875 HHT589855:HHT589875 GXX589855:GXX589875 GOB589855:GOB589875 GEF589855:GEF589875 FUJ589855:FUJ589875 FKN589855:FKN589875 FAR589855:FAR589875 EQV589855:EQV589875 EGZ589855:EGZ589875 DXD589855:DXD589875 DNH589855:DNH589875 DDL589855:DDL589875 CTP589855:CTP589875 CJT589855:CJT589875 BZX589855:BZX589875 BQB589855:BQB589875 BGF589855:BGF589875 AWJ589855:AWJ589875 AMN589855:AMN589875 ACR589855:ACR589875 SV589855:SV589875 IZ589855:IZ589875 C589855:C589875 WVL524319:WVL524339 WLP524319:WLP524339 WBT524319:WBT524339 VRX524319:VRX524339 VIB524319:VIB524339 UYF524319:UYF524339 UOJ524319:UOJ524339 UEN524319:UEN524339 TUR524319:TUR524339 TKV524319:TKV524339 TAZ524319:TAZ524339 SRD524319:SRD524339 SHH524319:SHH524339 RXL524319:RXL524339 RNP524319:RNP524339 RDT524319:RDT524339 QTX524319:QTX524339 QKB524319:QKB524339 QAF524319:QAF524339 PQJ524319:PQJ524339 PGN524319:PGN524339 OWR524319:OWR524339 OMV524319:OMV524339 OCZ524319:OCZ524339 NTD524319:NTD524339 NJH524319:NJH524339 MZL524319:MZL524339 MPP524319:MPP524339 MFT524319:MFT524339 LVX524319:LVX524339 LMB524319:LMB524339 LCF524319:LCF524339 KSJ524319:KSJ524339 KIN524319:KIN524339 JYR524319:JYR524339 JOV524319:JOV524339 JEZ524319:JEZ524339 IVD524319:IVD524339 ILH524319:ILH524339 IBL524319:IBL524339 HRP524319:HRP524339 HHT524319:HHT524339 GXX524319:GXX524339 GOB524319:GOB524339 GEF524319:GEF524339 FUJ524319:FUJ524339 FKN524319:FKN524339 FAR524319:FAR524339 EQV524319:EQV524339 EGZ524319:EGZ524339 DXD524319:DXD524339 DNH524319:DNH524339 DDL524319:DDL524339 CTP524319:CTP524339 CJT524319:CJT524339 BZX524319:BZX524339 BQB524319:BQB524339 BGF524319:BGF524339 AWJ524319:AWJ524339 AMN524319:AMN524339 ACR524319:ACR524339 SV524319:SV524339 IZ524319:IZ524339 C524319:C524339 WVL458783:WVL458803 WLP458783:WLP458803 WBT458783:WBT458803 VRX458783:VRX458803 VIB458783:VIB458803 UYF458783:UYF458803 UOJ458783:UOJ458803 UEN458783:UEN458803 TUR458783:TUR458803 TKV458783:TKV458803 TAZ458783:TAZ458803 SRD458783:SRD458803 SHH458783:SHH458803 RXL458783:RXL458803 RNP458783:RNP458803 RDT458783:RDT458803 QTX458783:QTX458803 QKB458783:QKB458803 QAF458783:QAF458803 PQJ458783:PQJ458803 PGN458783:PGN458803 OWR458783:OWR458803 OMV458783:OMV458803 OCZ458783:OCZ458803 NTD458783:NTD458803 NJH458783:NJH458803 MZL458783:MZL458803 MPP458783:MPP458803 MFT458783:MFT458803 LVX458783:LVX458803 LMB458783:LMB458803 LCF458783:LCF458803 KSJ458783:KSJ458803 KIN458783:KIN458803 JYR458783:JYR458803 JOV458783:JOV458803 JEZ458783:JEZ458803 IVD458783:IVD458803 ILH458783:ILH458803 IBL458783:IBL458803 HRP458783:HRP458803 HHT458783:HHT458803 GXX458783:GXX458803 GOB458783:GOB458803 GEF458783:GEF458803 FUJ458783:FUJ458803 FKN458783:FKN458803 FAR458783:FAR458803 EQV458783:EQV458803 EGZ458783:EGZ458803 DXD458783:DXD458803 DNH458783:DNH458803 DDL458783:DDL458803 CTP458783:CTP458803 CJT458783:CJT458803 BZX458783:BZX458803 BQB458783:BQB458803 BGF458783:BGF458803 AWJ458783:AWJ458803 AMN458783:AMN458803 ACR458783:ACR458803 SV458783:SV458803 IZ458783:IZ458803 C458783:C458803 WVL393247:WVL393267 WLP393247:WLP393267 WBT393247:WBT393267 VRX393247:VRX393267 VIB393247:VIB393267 UYF393247:UYF393267 UOJ393247:UOJ393267 UEN393247:UEN393267 TUR393247:TUR393267 TKV393247:TKV393267 TAZ393247:TAZ393267 SRD393247:SRD393267 SHH393247:SHH393267 RXL393247:RXL393267 RNP393247:RNP393267 RDT393247:RDT393267 QTX393247:QTX393267 QKB393247:QKB393267 QAF393247:QAF393267 PQJ393247:PQJ393267 PGN393247:PGN393267 OWR393247:OWR393267 OMV393247:OMV393267 OCZ393247:OCZ393267 NTD393247:NTD393267 NJH393247:NJH393267 MZL393247:MZL393267 MPP393247:MPP393267 MFT393247:MFT393267 LVX393247:LVX393267 LMB393247:LMB393267 LCF393247:LCF393267 KSJ393247:KSJ393267 KIN393247:KIN393267 JYR393247:JYR393267 JOV393247:JOV393267 JEZ393247:JEZ393267 IVD393247:IVD393267 ILH393247:ILH393267 IBL393247:IBL393267 HRP393247:HRP393267 HHT393247:HHT393267 GXX393247:GXX393267 GOB393247:GOB393267 GEF393247:GEF393267 FUJ393247:FUJ393267 FKN393247:FKN393267 FAR393247:FAR393267 EQV393247:EQV393267 EGZ393247:EGZ393267 DXD393247:DXD393267 DNH393247:DNH393267 DDL393247:DDL393267 CTP393247:CTP393267 CJT393247:CJT393267 BZX393247:BZX393267 BQB393247:BQB393267 BGF393247:BGF393267 AWJ393247:AWJ393267 AMN393247:AMN393267 ACR393247:ACR393267 SV393247:SV393267 IZ393247:IZ393267 C393247:C393267 WVL327711:WVL327731 WLP327711:WLP327731 WBT327711:WBT327731 VRX327711:VRX327731 VIB327711:VIB327731 UYF327711:UYF327731 UOJ327711:UOJ327731 UEN327711:UEN327731 TUR327711:TUR327731 TKV327711:TKV327731 TAZ327711:TAZ327731 SRD327711:SRD327731 SHH327711:SHH327731 RXL327711:RXL327731 RNP327711:RNP327731 RDT327711:RDT327731 QTX327711:QTX327731 QKB327711:QKB327731 QAF327711:QAF327731 PQJ327711:PQJ327731 PGN327711:PGN327731 OWR327711:OWR327731 OMV327711:OMV327731 OCZ327711:OCZ327731 NTD327711:NTD327731 NJH327711:NJH327731 MZL327711:MZL327731 MPP327711:MPP327731 MFT327711:MFT327731 LVX327711:LVX327731 LMB327711:LMB327731 LCF327711:LCF327731 KSJ327711:KSJ327731 KIN327711:KIN327731 JYR327711:JYR327731 JOV327711:JOV327731 JEZ327711:JEZ327731 IVD327711:IVD327731 ILH327711:ILH327731 IBL327711:IBL327731 HRP327711:HRP327731 HHT327711:HHT327731 GXX327711:GXX327731 GOB327711:GOB327731 GEF327711:GEF327731 FUJ327711:FUJ327731 FKN327711:FKN327731 FAR327711:FAR327731 EQV327711:EQV327731 EGZ327711:EGZ327731 DXD327711:DXD327731 DNH327711:DNH327731 DDL327711:DDL327731 CTP327711:CTP327731 CJT327711:CJT327731 BZX327711:BZX327731 BQB327711:BQB327731 BGF327711:BGF327731 AWJ327711:AWJ327731 AMN327711:AMN327731 ACR327711:ACR327731 SV327711:SV327731 IZ327711:IZ327731 C327711:C327731 WVL262175:WVL262195 WLP262175:WLP262195 WBT262175:WBT262195 VRX262175:VRX262195 VIB262175:VIB262195 UYF262175:UYF262195 UOJ262175:UOJ262195 UEN262175:UEN262195 TUR262175:TUR262195 TKV262175:TKV262195 TAZ262175:TAZ262195 SRD262175:SRD262195 SHH262175:SHH262195 RXL262175:RXL262195 RNP262175:RNP262195 RDT262175:RDT262195 QTX262175:QTX262195 QKB262175:QKB262195 QAF262175:QAF262195 PQJ262175:PQJ262195 PGN262175:PGN262195 OWR262175:OWR262195 OMV262175:OMV262195 OCZ262175:OCZ262195 NTD262175:NTD262195 NJH262175:NJH262195 MZL262175:MZL262195 MPP262175:MPP262195 MFT262175:MFT262195 LVX262175:LVX262195 LMB262175:LMB262195 LCF262175:LCF262195 KSJ262175:KSJ262195 KIN262175:KIN262195 JYR262175:JYR262195 JOV262175:JOV262195 JEZ262175:JEZ262195 IVD262175:IVD262195 ILH262175:ILH262195 IBL262175:IBL262195 HRP262175:HRP262195 HHT262175:HHT262195 GXX262175:GXX262195 GOB262175:GOB262195 GEF262175:GEF262195 FUJ262175:FUJ262195 FKN262175:FKN262195 FAR262175:FAR262195 EQV262175:EQV262195 EGZ262175:EGZ262195 DXD262175:DXD262195 DNH262175:DNH262195 DDL262175:DDL262195 CTP262175:CTP262195 CJT262175:CJT262195 BZX262175:BZX262195 BQB262175:BQB262195 BGF262175:BGF262195 AWJ262175:AWJ262195 AMN262175:AMN262195 ACR262175:ACR262195 SV262175:SV262195 IZ262175:IZ262195 C262175:C262195 WVL196639:WVL196659 WLP196639:WLP196659 WBT196639:WBT196659 VRX196639:VRX196659 VIB196639:VIB196659 UYF196639:UYF196659 UOJ196639:UOJ196659 UEN196639:UEN196659 TUR196639:TUR196659 TKV196639:TKV196659 TAZ196639:TAZ196659 SRD196639:SRD196659 SHH196639:SHH196659 RXL196639:RXL196659 RNP196639:RNP196659 RDT196639:RDT196659 QTX196639:QTX196659 QKB196639:QKB196659 QAF196639:QAF196659 PQJ196639:PQJ196659 PGN196639:PGN196659 OWR196639:OWR196659 OMV196639:OMV196659 OCZ196639:OCZ196659 NTD196639:NTD196659 NJH196639:NJH196659 MZL196639:MZL196659 MPP196639:MPP196659 MFT196639:MFT196659 LVX196639:LVX196659 LMB196639:LMB196659 LCF196639:LCF196659 KSJ196639:KSJ196659 KIN196639:KIN196659 JYR196639:JYR196659 JOV196639:JOV196659 JEZ196639:JEZ196659 IVD196639:IVD196659 ILH196639:ILH196659 IBL196639:IBL196659 HRP196639:HRP196659 HHT196639:HHT196659 GXX196639:GXX196659 GOB196639:GOB196659 GEF196639:GEF196659 FUJ196639:FUJ196659 FKN196639:FKN196659 FAR196639:FAR196659 EQV196639:EQV196659 EGZ196639:EGZ196659 DXD196639:DXD196659 DNH196639:DNH196659 DDL196639:DDL196659 CTP196639:CTP196659 CJT196639:CJT196659 BZX196639:BZX196659 BQB196639:BQB196659 BGF196639:BGF196659 AWJ196639:AWJ196659 AMN196639:AMN196659 ACR196639:ACR196659 SV196639:SV196659 IZ196639:IZ196659 C196639:C196659 WVL131103:WVL131123 WLP131103:WLP131123 WBT131103:WBT131123 VRX131103:VRX131123 VIB131103:VIB131123 UYF131103:UYF131123 UOJ131103:UOJ131123 UEN131103:UEN131123 TUR131103:TUR131123 TKV131103:TKV131123 TAZ131103:TAZ131123 SRD131103:SRD131123 SHH131103:SHH131123 RXL131103:RXL131123 RNP131103:RNP131123 RDT131103:RDT131123 QTX131103:QTX131123 QKB131103:QKB131123 QAF131103:QAF131123 PQJ131103:PQJ131123 PGN131103:PGN131123 OWR131103:OWR131123 OMV131103:OMV131123 OCZ131103:OCZ131123 NTD131103:NTD131123 NJH131103:NJH131123 MZL131103:MZL131123 MPP131103:MPP131123 MFT131103:MFT131123 LVX131103:LVX131123 LMB131103:LMB131123 LCF131103:LCF131123 KSJ131103:KSJ131123 KIN131103:KIN131123 JYR131103:JYR131123 JOV131103:JOV131123 JEZ131103:JEZ131123 IVD131103:IVD131123 ILH131103:ILH131123 IBL131103:IBL131123 HRP131103:HRP131123 HHT131103:HHT131123 GXX131103:GXX131123 GOB131103:GOB131123 GEF131103:GEF131123 FUJ131103:FUJ131123 FKN131103:FKN131123 FAR131103:FAR131123 EQV131103:EQV131123 EGZ131103:EGZ131123 DXD131103:DXD131123 DNH131103:DNH131123 DDL131103:DDL131123 CTP131103:CTP131123 CJT131103:CJT131123 BZX131103:BZX131123 BQB131103:BQB131123 BGF131103:BGF131123 AWJ131103:AWJ131123 AMN131103:AMN131123 ACR131103:ACR131123 SV131103:SV131123 IZ131103:IZ131123 C131103:C131123 WVL65567:WVL65587 WLP65567:WLP65587 WBT65567:WBT65587 VRX65567:VRX65587 VIB65567:VIB65587 UYF65567:UYF65587 UOJ65567:UOJ65587 UEN65567:UEN65587 TUR65567:TUR65587 TKV65567:TKV65587 TAZ65567:TAZ65587 SRD65567:SRD65587 SHH65567:SHH65587 RXL65567:RXL65587 RNP65567:RNP65587 RDT65567:RDT65587 QTX65567:QTX65587 QKB65567:QKB65587 QAF65567:QAF65587 PQJ65567:PQJ65587 PGN65567:PGN65587 OWR65567:OWR65587 OMV65567:OMV65587 OCZ65567:OCZ65587 NTD65567:NTD65587 NJH65567:NJH65587 MZL65567:MZL65587 MPP65567:MPP65587 MFT65567:MFT65587 LVX65567:LVX65587 LMB65567:LMB65587 LCF65567:LCF65587 KSJ65567:KSJ65587 KIN65567:KIN65587 JYR65567:JYR65587 JOV65567:JOV65587 JEZ65567:JEZ65587 IVD65567:IVD65587 ILH65567:ILH65587 IBL65567:IBL65587 HRP65567:HRP65587 HHT65567:HHT65587 GXX65567:GXX65587 GOB65567:GOB65587 GEF65567:GEF65587 FUJ65567:FUJ65587 FKN65567:FKN65587 FAR65567:FAR65587 EQV65567:EQV65587 EGZ65567:EGZ65587 DXD65567:DXD65587 DNH65567:DNH65587 DDL65567:DDL65587 CTP65567:CTP65587 CJT65567:CJT65587 BZX65567:BZX65587 BQB65567:BQB65587 BGF65567:BGF65587 AWJ65567:AWJ65587 AMN65567:AMN65587 ACR65567:ACR65587 SV65567:SV65587 IZ65567:IZ65587" xr:uid="{00000000-0002-0000-0300-000005000000}">
      <formula1>$AC$86:$AC$91</formula1>
    </dataValidation>
    <dataValidation type="list" allowBlank="1" showInputMessage="1" showErrorMessage="1" sqref="E65567:E65587 E5:E51 JB5:JB51 SX5:SX51 ACT5:ACT51 AMP5:AMP51 AWL5:AWL51 BGH5:BGH51 BQD5:BQD51 BZZ5:BZZ51 CJV5:CJV51 CTR5:CTR51 DDN5:DDN51 DNJ5:DNJ51 DXF5:DXF51 EHB5:EHB51 EQX5:EQX51 FAT5:FAT51 FKP5:FKP51 FUL5:FUL51 GEH5:GEH51 GOD5:GOD51 GXZ5:GXZ51 HHV5:HHV51 HRR5:HRR51 IBN5:IBN51 ILJ5:ILJ51 IVF5:IVF51 JFB5:JFB51 JOX5:JOX51 JYT5:JYT51 KIP5:KIP51 KSL5:KSL51 LCH5:LCH51 LMD5:LMD51 LVZ5:LVZ51 MFV5:MFV51 MPR5:MPR51 MZN5:MZN51 NJJ5:NJJ51 NTF5:NTF51 ODB5:ODB51 OMX5:OMX51 OWT5:OWT51 PGP5:PGP51 PQL5:PQL51 QAH5:QAH51 QKD5:QKD51 QTZ5:QTZ51 RDV5:RDV51 RNR5:RNR51 RXN5:RXN51 SHJ5:SHJ51 SRF5:SRF51 TBB5:TBB51 TKX5:TKX51 TUT5:TUT51 UEP5:UEP51 UOL5:UOL51 UYH5:UYH51 VID5:VID51 VRZ5:VRZ51 WBV5:WBV51 WLR5:WLR51 WVN5:WVN51 WVN983071:WVN983091 WLR983071:WLR983091 WBV983071:WBV983091 VRZ983071:VRZ983091 VID983071:VID983091 UYH983071:UYH983091 UOL983071:UOL983091 UEP983071:UEP983091 TUT983071:TUT983091 TKX983071:TKX983091 TBB983071:TBB983091 SRF983071:SRF983091 SHJ983071:SHJ983091 RXN983071:RXN983091 RNR983071:RNR983091 RDV983071:RDV983091 QTZ983071:QTZ983091 QKD983071:QKD983091 QAH983071:QAH983091 PQL983071:PQL983091 PGP983071:PGP983091 OWT983071:OWT983091 OMX983071:OMX983091 ODB983071:ODB983091 NTF983071:NTF983091 NJJ983071:NJJ983091 MZN983071:MZN983091 MPR983071:MPR983091 MFV983071:MFV983091 LVZ983071:LVZ983091 LMD983071:LMD983091 LCH983071:LCH983091 KSL983071:KSL983091 KIP983071:KIP983091 JYT983071:JYT983091 JOX983071:JOX983091 JFB983071:JFB983091 IVF983071:IVF983091 ILJ983071:ILJ983091 IBN983071:IBN983091 HRR983071:HRR983091 HHV983071:HHV983091 GXZ983071:GXZ983091 GOD983071:GOD983091 GEH983071:GEH983091 FUL983071:FUL983091 FKP983071:FKP983091 FAT983071:FAT983091 EQX983071:EQX983091 EHB983071:EHB983091 DXF983071:DXF983091 DNJ983071:DNJ983091 DDN983071:DDN983091 CTR983071:CTR983091 CJV983071:CJV983091 BZZ983071:BZZ983091 BQD983071:BQD983091 BGH983071:BGH983091 AWL983071:AWL983091 AMP983071:AMP983091 ACT983071:ACT983091 SX983071:SX983091 JB983071:JB983091 E983071:E983091 WVN917535:WVN917555 WLR917535:WLR917555 WBV917535:WBV917555 VRZ917535:VRZ917555 VID917535:VID917555 UYH917535:UYH917555 UOL917535:UOL917555 UEP917535:UEP917555 TUT917535:TUT917555 TKX917535:TKX917555 TBB917535:TBB917555 SRF917535:SRF917555 SHJ917535:SHJ917555 RXN917535:RXN917555 RNR917535:RNR917555 RDV917535:RDV917555 QTZ917535:QTZ917555 QKD917535:QKD917555 QAH917535:QAH917555 PQL917535:PQL917555 PGP917535:PGP917555 OWT917535:OWT917555 OMX917535:OMX917555 ODB917535:ODB917555 NTF917535:NTF917555 NJJ917535:NJJ917555 MZN917535:MZN917555 MPR917535:MPR917555 MFV917535:MFV917555 LVZ917535:LVZ917555 LMD917535:LMD917555 LCH917535:LCH917555 KSL917535:KSL917555 KIP917535:KIP917555 JYT917535:JYT917555 JOX917535:JOX917555 JFB917535:JFB917555 IVF917535:IVF917555 ILJ917535:ILJ917555 IBN917535:IBN917555 HRR917535:HRR917555 HHV917535:HHV917555 GXZ917535:GXZ917555 GOD917535:GOD917555 GEH917535:GEH917555 FUL917535:FUL917555 FKP917535:FKP917555 FAT917535:FAT917555 EQX917535:EQX917555 EHB917535:EHB917555 DXF917535:DXF917555 DNJ917535:DNJ917555 DDN917535:DDN917555 CTR917535:CTR917555 CJV917535:CJV917555 BZZ917535:BZZ917555 BQD917535:BQD917555 BGH917535:BGH917555 AWL917535:AWL917555 AMP917535:AMP917555 ACT917535:ACT917555 SX917535:SX917555 JB917535:JB917555 E917535:E917555 WVN851999:WVN852019 WLR851999:WLR852019 WBV851999:WBV852019 VRZ851999:VRZ852019 VID851999:VID852019 UYH851999:UYH852019 UOL851999:UOL852019 UEP851999:UEP852019 TUT851999:TUT852019 TKX851999:TKX852019 TBB851999:TBB852019 SRF851999:SRF852019 SHJ851999:SHJ852019 RXN851999:RXN852019 RNR851999:RNR852019 RDV851999:RDV852019 QTZ851999:QTZ852019 QKD851999:QKD852019 QAH851999:QAH852019 PQL851999:PQL852019 PGP851999:PGP852019 OWT851999:OWT852019 OMX851999:OMX852019 ODB851999:ODB852019 NTF851999:NTF852019 NJJ851999:NJJ852019 MZN851999:MZN852019 MPR851999:MPR852019 MFV851999:MFV852019 LVZ851999:LVZ852019 LMD851999:LMD852019 LCH851999:LCH852019 KSL851999:KSL852019 KIP851999:KIP852019 JYT851999:JYT852019 JOX851999:JOX852019 JFB851999:JFB852019 IVF851999:IVF852019 ILJ851999:ILJ852019 IBN851999:IBN852019 HRR851999:HRR852019 HHV851999:HHV852019 GXZ851999:GXZ852019 GOD851999:GOD852019 GEH851999:GEH852019 FUL851999:FUL852019 FKP851999:FKP852019 FAT851999:FAT852019 EQX851999:EQX852019 EHB851999:EHB852019 DXF851999:DXF852019 DNJ851999:DNJ852019 DDN851999:DDN852019 CTR851999:CTR852019 CJV851999:CJV852019 BZZ851999:BZZ852019 BQD851999:BQD852019 BGH851999:BGH852019 AWL851999:AWL852019 AMP851999:AMP852019 ACT851999:ACT852019 SX851999:SX852019 JB851999:JB852019 E851999:E852019 WVN786463:WVN786483 WLR786463:WLR786483 WBV786463:WBV786483 VRZ786463:VRZ786483 VID786463:VID786483 UYH786463:UYH786483 UOL786463:UOL786483 UEP786463:UEP786483 TUT786463:TUT786483 TKX786463:TKX786483 TBB786463:TBB786483 SRF786463:SRF786483 SHJ786463:SHJ786483 RXN786463:RXN786483 RNR786463:RNR786483 RDV786463:RDV786483 QTZ786463:QTZ786483 QKD786463:QKD786483 QAH786463:QAH786483 PQL786463:PQL786483 PGP786463:PGP786483 OWT786463:OWT786483 OMX786463:OMX786483 ODB786463:ODB786483 NTF786463:NTF786483 NJJ786463:NJJ786483 MZN786463:MZN786483 MPR786463:MPR786483 MFV786463:MFV786483 LVZ786463:LVZ786483 LMD786463:LMD786483 LCH786463:LCH786483 KSL786463:KSL786483 KIP786463:KIP786483 JYT786463:JYT786483 JOX786463:JOX786483 JFB786463:JFB786483 IVF786463:IVF786483 ILJ786463:ILJ786483 IBN786463:IBN786483 HRR786463:HRR786483 HHV786463:HHV786483 GXZ786463:GXZ786483 GOD786463:GOD786483 GEH786463:GEH786483 FUL786463:FUL786483 FKP786463:FKP786483 FAT786463:FAT786483 EQX786463:EQX786483 EHB786463:EHB786483 DXF786463:DXF786483 DNJ786463:DNJ786483 DDN786463:DDN786483 CTR786463:CTR786483 CJV786463:CJV786483 BZZ786463:BZZ786483 BQD786463:BQD786483 BGH786463:BGH786483 AWL786463:AWL786483 AMP786463:AMP786483 ACT786463:ACT786483 SX786463:SX786483 JB786463:JB786483 E786463:E786483 WVN720927:WVN720947 WLR720927:WLR720947 WBV720927:WBV720947 VRZ720927:VRZ720947 VID720927:VID720947 UYH720927:UYH720947 UOL720927:UOL720947 UEP720927:UEP720947 TUT720927:TUT720947 TKX720927:TKX720947 TBB720927:TBB720947 SRF720927:SRF720947 SHJ720927:SHJ720947 RXN720927:RXN720947 RNR720927:RNR720947 RDV720927:RDV720947 QTZ720927:QTZ720947 QKD720927:QKD720947 QAH720927:QAH720947 PQL720927:PQL720947 PGP720927:PGP720947 OWT720927:OWT720947 OMX720927:OMX720947 ODB720927:ODB720947 NTF720927:NTF720947 NJJ720927:NJJ720947 MZN720927:MZN720947 MPR720927:MPR720947 MFV720927:MFV720947 LVZ720927:LVZ720947 LMD720927:LMD720947 LCH720927:LCH720947 KSL720927:KSL720947 KIP720927:KIP720947 JYT720927:JYT720947 JOX720927:JOX720947 JFB720927:JFB720947 IVF720927:IVF720947 ILJ720927:ILJ720947 IBN720927:IBN720947 HRR720927:HRR720947 HHV720927:HHV720947 GXZ720927:GXZ720947 GOD720927:GOD720947 GEH720927:GEH720947 FUL720927:FUL720947 FKP720927:FKP720947 FAT720927:FAT720947 EQX720927:EQX720947 EHB720927:EHB720947 DXF720927:DXF720947 DNJ720927:DNJ720947 DDN720927:DDN720947 CTR720927:CTR720947 CJV720927:CJV720947 BZZ720927:BZZ720947 BQD720927:BQD720947 BGH720927:BGH720947 AWL720927:AWL720947 AMP720927:AMP720947 ACT720927:ACT720947 SX720927:SX720947 JB720927:JB720947 E720927:E720947 WVN655391:WVN655411 WLR655391:WLR655411 WBV655391:WBV655411 VRZ655391:VRZ655411 VID655391:VID655411 UYH655391:UYH655411 UOL655391:UOL655411 UEP655391:UEP655411 TUT655391:TUT655411 TKX655391:TKX655411 TBB655391:TBB655411 SRF655391:SRF655411 SHJ655391:SHJ655411 RXN655391:RXN655411 RNR655391:RNR655411 RDV655391:RDV655411 QTZ655391:QTZ655411 QKD655391:QKD655411 QAH655391:QAH655411 PQL655391:PQL655411 PGP655391:PGP655411 OWT655391:OWT655411 OMX655391:OMX655411 ODB655391:ODB655411 NTF655391:NTF655411 NJJ655391:NJJ655411 MZN655391:MZN655411 MPR655391:MPR655411 MFV655391:MFV655411 LVZ655391:LVZ655411 LMD655391:LMD655411 LCH655391:LCH655411 KSL655391:KSL655411 KIP655391:KIP655411 JYT655391:JYT655411 JOX655391:JOX655411 JFB655391:JFB655411 IVF655391:IVF655411 ILJ655391:ILJ655411 IBN655391:IBN655411 HRR655391:HRR655411 HHV655391:HHV655411 GXZ655391:GXZ655411 GOD655391:GOD655411 GEH655391:GEH655411 FUL655391:FUL655411 FKP655391:FKP655411 FAT655391:FAT655411 EQX655391:EQX655411 EHB655391:EHB655411 DXF655391:DXF655411 DNJ655391:DNJ655411 DDN655391:DDN655411 CTR655391:CTR655411 CJV655391:CJV655411 BZZ655391:BZZ655411 BQD655391:BQD655411 BGH655391:BGH655411 AWL655391:AWL655411 AMP655391:AMP655411 ACT655391:ACT655411 SX655391:SX655411 JB655391:JB655411 E655391:E655411 WVN589855:WVN589875 WLR589855:WLR589875 WBV589855:WBV589875 VRZ589855:VRZ589875 VID589855:VID589875 UYH589855:UYH589875 UOL589855:UOL589875 UEP589855:UEP589875 TUT589855:TUT589875 TKX589855:TKX589875 TBB589855:TBB589875 SRF589855:SRF589875 SHJ589855:SHJ589875 RXN589855:RXN589875 RNR589855:RNR589875 RDV589855:RDV589875 QTZ589855:QTZ589875 QKD589855:QKD589875 QAH589855:QAH589875 PQL589855:PQL589875 PGP589855:PGP589875 OWT589855:OWT589875 OMX589855:OMX589875 ODB589855:ODB589875 NTF589855:NTF589875 NJJ589855:NJJ589875 MZN589855:MZN589875 MPR589855:MPR589875 MFV589855:MFV589875 LVZ589855:LVZ589875 LMD589855:LMD589875 LCH589855:LCH589875 KSL589855:KSL589875 KIP589855:KIP589875 JYT589855:JYT589875 JOX589855:JOX589875 JFB589855:JFB589875 IVF589855:IVF589875 ILJ589855:ILJ589875 IBN589855:IBN589875 HRR589855:HRR589875 HHV589855:HHV589875 GXZ589855:GXZ589875 GOD589855:GOD589875 GEH589855:GEH589875 FUL589855:FUL589875 FKP589855:FKP589875 FAT589855:FAT589875 EQX589855:EQX589875 EHB589855:EHB589875 DXF589855:DXF589875 DNJ589855:DNJ589875 DDN589855:DDN589875 CTR589855:CTR589875 CJV589855:CJV589875 BZZ589855:BZZ589875 BQD589855:BQD589875 BGH589855:BGH589875 AWL589855:AWL589875 AMP589855:AMP589875 ACT589855:ACT589875 SX589855:SX589875 JB589855:JB589875 E589855:E589875 WVN524319:WVN524339 WLR524319:WLR524339 WBV524319:WBV524339 VRZ524319:VRZ524339 VID524319:VID524339 UYH524319:UYH524339 UOL524319:UOL524339 UEP524319:UEP524339 TUT524319:TUT524339 TKX524319:TKX524339 TBB524319:TBB524339 SRF524319:SRF524339 SHJ524319:SHJ524339 RXN524319:RXN524339 RNR524319:RNR524339 RDV524319:RDV524339 QTZ524319:QTZ524339 QKD524319:QKD524339 QAH524319:QAH524339 PQL524319:PQL524339 PGP524319:PGP524339 OWT524319:OWT524339 OMX524319:OMX524339 ODB524319:ODB524339 NTF524319:NTF524339 NJJ524319:NJJ524339 MZN524319:MZN524339 MPR524319:MPR524339 MFV524319:MFV524339 LVZ524319:LVZ524339 LMD524319:LMD524339 LCH524319:LCH524339 KSL524319:KSL524339 KIP524319:KIP524339 JYT524319:JYT524339 JOX524319:JOX524339 JFB524319:JFB524339 IVF524319:IVF524339 ILJ524319:ILJ524339 IBN524319:IBN524339 HRR524319:HRR524339 HHV524319:HHV524339 GXZ524319:GXZ524339 GOD524319:GOD524339 GEH524319:GEH524339 FUL524319:FUL524339 FKP524319:FKP524339 FAT524319:FAT524339 EQX524319:EQX524339 EHB524319:EHB524339 DXF524319:DXF524339 DNJ524319:DNJ524339 DDN524319:DDN524339 CTR524319:CTR524339 CJV524319:CJV524339 BZZ524319:BZZ524339 BQD524319:BQD524339 BGH524319:BGH524339 AWL524319:AWL524339 AMP524319:AMP524339 ACT524319:ACT524339 SX524319:SX524339 JB524319:JB524339 E524319:E524339 WVN458783:WVN458803 WLR458783:WLR458803 WBV458783:WBV458803 VRZ458783:VRZ458803 VID458783:VID458803 UYH458783:UYH458803 UOL458783:UOL458803 UEP458783:UEP458803 TUT458783:TUT458803 TKX458783:TKX458803 TBB458783:TBB458803 SRF458783:SRF458803 SHJ458783:SHJ458803 RXN458783:RXN458803 RNR458783:RNR458803 RDV458783:RDV458803 QTZ458783:QTZ458803 QKD458783:QKD458803 QAH458783:QAH458803 PQL458783:PQL458803 PGP458783:PGP458803 OWT458783:OWT458803 OMX458783:OMX458803 ODB458783:ODB458803 NTF458783:NTF458803 NJJ458783:NJJ458803 MZN458783:MZN458803 MPR458783:MPR458803 MFV458783:MFV458803 LVZ458783:LVZ458803 LMD458783:LMD458803 LCH458783:LCH458803 KSL458783:KSL458803 KIP458783:KIP458803 JYT458783:JYT458803 JOX458783:JOX458803 JFB458783:JFB458803 IVF458783:IVF458803 ILJ458783:ILJ458803 IBN458783:IBN458803 HRR458783:HRR458803 HHV458783:HHV458803 GXZ458783:GXZ458803 GOD458783:GOD458803 GEH458783:GEH458803 FUL458783:FUL458803 FKP458783:FKP458803 FAT458783:FAT458803 EQX458783:EQX458803 EHB458783:EHB458803 DXF458783:DXF458803 DNJ458783:DNJ458803 DDN458783:DDN458803 CTR458783:CTR458803 CJV458783:CJV458803 BZZ458783:BZZ458803 BQD458783:BQD458803 BGH458783:BGH458803 AWL458783:AWL458803 AMP458783:AMP458803 ACT458783:ACT458803 SX458783:SX458803 JB458783:JB458803 E458783:E458803 WVN393247:WVN393267 WLR393247:WLR393267 WBV393247:WBV393267 VRZ393247:VRZ393267 VID393247:VID393267 UYH393247:UYH393267 UOL393247:UOL393267 UEP393247:UEP393267 TUT393247:TUT393267 TKX393247:TKX393267 TBB393247:TBB393267 SRF393247:SRF393267 SHJ393247:SHJ393267 RXN393247:RXN393267 RNR393247:RNR393267 RDV393247:RDV393267 QTZ393247:QTZ393267 QKD393247:QKD393267 QAH393247:QAH393267 PQL393247:PQL393267 PGP393247:PGP393267 OWT393247:OWT393267 OMX393247:OMX393267 ODB393247:ODB393267 NTF393247:NTF393267 NJJ393247:NJJ393267 MZN393247:MZN393267 MPR393247:MPR393267 MFV393247:MFV393267 LVZ393247:LVZ393267 LMD393247:LMD393267 LCH393247:LCH393267 KSL393247:KSL393267 KIP393247:KIP393267 JYT393247:JYT393267 JOX393247:JOX393267 JFB393247:JFB393267 IVF393247:IVF393267 ILJ393247:ILJ393267 IBN393247:IBN393267 HRR393247:HRR393267 HHV393247:HHV393267 GXZ393247:GXZ393267 GOD393247:GOD393267 GEH393247:GEH393267 FUL393247:FUL393267 FKP393247:FKP393267 FAT393247:FAT393267 EQX393247:EQX393267 EHB393247:EHB393267 DXF393247:DXF393267 DNJ393247:DNJ393267 DDN393247:DDN393267 CTR393247:CTR393267 CJV393247:CJV393267 BZZ393247:BZZ393267 BQD393247:BQD393267 BGH393247:BGH393267 AWL393247:AWL393267 AMP393247:AMP393267 ACT393247:ACT393267 SX393247:SX393267 JB393247:JB393267 E393247:E393267 WVN327711:WVN327731 WLR327711:WLR327731 WBV327711:WBV327731 VRZ327711:VRZ327731 VID327711:VID327731 UYH327711:UYH327731 UOL327711:UOL327731 UEP327711:UEP327731 TUT327711:TUT327731 TKX327711:TKX327731 TBB327711:TBB327731 SRF327711:SRF327731 SHJ327711:SHJ327731 RXN327711:RXN327731 RNR327711:RNR327731 RDV327711:RDV327731 QTZ327711:QTZ327731 QKD327711:QKD327731 QAH327711:QAH327731 PQL327711:PQL327731 PGP327711:PGP327731 OWT327711:OWT327731 OMX327711:OMX327731 ODB327711:ODB327731 NTF327711:NTF327731 NJJ327711:NJJ327731 MZN327711:MZN327731 MPR327711:MPR327731 MFV327711:MFV327731 LVZ327711:LVZ327731 LMD327711:LMD327731 LCH327711:LCH327731 KSL327711:KSL327731 KIP327711:KIP327731 JYT327711:JYT327731 JOX327711:JOX327731 JFB327711:JFB327731 IVF327711:IVF327731 ILJ327711:ILJ327731 IBN327711:IBN327731 HRR327711:HRR327731 HHV327711:HHV327731 GXZ327711:GXZ327731 GOD327711:GOD327731 GEH327711:GEH327731 FUL327711:FUL327731 FKP327711:FKP327731 FAT327711:FAT327731 EQX327711:EQX327731 EHB327711:EHB327731 DXF327711:DXF327731 DNJ327711:DNJ327731 DDN327711:DDN327731 CTR327711:CTR327731 CJV327711:CJV327731 BZZ327711:BZZ327731 BQD327711:BQD327731 BGH327711:BGH327731 AWL327711:AWL327731 AMP327711:AMP327731 ACT327711:ACT327731 SX327711:SX327731 JB327711:JB327731 E327711:E327731 WVN262175:WVN262195 WLR262175:WLR262195 WBV262175:WBV262195 VRZ262175:VRZ262195 VID262175:VID262195 UYH262175:UYH262195 UOL262175:UOL262195 UEP262175:UEP262195 TUT262175:TUT262195 TKX262175:TKX262195 TBB262175:TBB262195 SRF262175:SRF262195 SHJ262175:SHJ262195 RXN262175:RXN262195 RNR262175:RNR262195 RDV262175:RDV262195 QTZ262175:QTZ262195 QKD262175:QKD262195 QAH262175:QAH262195 PQL262175:PQL262195 PGP262175:PGP262195 OWT262175:OWT262195 OMX262175:OMX262195 ODB262175:ODB262195 NTF262175:NTF262195 NJJ262175:NJJ262195 MZN262175:MZN262195 MPR262175:MPR262195 MFV262175:MFV262195 LVZ262175:LVZ262195 LMD262175:LMD262195 LCH262175:LCH262195 KSL262175:KSL262195 KIP262175:KIP262195 JYT262175:JYT262195 JOX262175:JOX262195 JFB262175:JFB262195 IVF262175:IVF262195 ILJ262175:ILJ262195 IBN262175:IBN262195 HRR262175:HRR262195 HHV262175:HHV262195 GXZ262175:GXZ262195 GOD262175:GOD262195 GEH262175:GEH262195 FUL262175:FUL262195 FKP262175:FKP262195 FAT262175:FAT262195 EQX262175:EQX262195 EHB262175:EHB262195 DXF262175:DXF262195 DNJ262175:DNJ262195 DDN262175:DDN262195 CTR262175:CTR262195 CJV262175:CJV262195 BZZ262175:BZZ262195 BQD262175:BQD262195 BGH262175:BGH262195 AWL262175:AWL262195 AMP262175:AMP262195 ACT262175:ACT262195 SX262175:SX262195 JB262175:JB262195 E262175:E262195 WVN196639:WVN196659 WLR196639:WLR196659 WBV196639:WBV196659 VRZ196639:VRZ196659 VID196639:VID196659 UYH196639:UYH196659 UOL196639:UOL196659 UEP196639:UEP196659 TUT196639:TUT196659 TKX196639:TKX196659 TBB196639:TBB196659 SRF196639:SRF196659 SHJ196639:SHJ196659 RXN196639:RXN196659 RNR196639:RNR196659 RDV196639:RDV196659 QTZ196639:QTZ196659 QKD196639:QKD196659 QAH196639:QAH196659 PQL196639:PQL196659 PGP196639:PGP196659 OWT196639:OWT196659 OMX196639:OMX196659 ODB196639:ODB196659 NTF196639:NTF196659 NJJ196639:NJJ196659 MZN196639:MZN196659 MPR196639:MPR196659 MFV196639:MFV196659 LVZ196639:LVZ196659 LMD196639:LMD196659 LCH196639:LCH196659 KSL196639:KSL196659 KIP196639:KIP196659 JYT196639:JYT196659 JOX196639:JOX196659 JFB196639:JFB196659 IVF196639:IVF196659 ILJ196639:ILJ196659 IBN196639:IBN196659 HRR196639:HRR196659 HHV196639:HHV196659 GXZ196639:GXZ196659 GOD196639:GOD196659 GEH196639:GEH196659 FUL196639:FUL196659 FKP196639:FKP196659 FAT196639:FAT196659 EQX196639:EQX196659 EHB196639:EHB196659 DXF196639:DXF196659 DNJ196639:DNJ196659 DDN196639:DDN196659 CTR196639:CTR196659 CJV196639:CJV196659 BZZ196639:BZZ196659 BQD196639:BQD196659 BGH196639:BGH196659 AWL196639:AWL196659 AMP196639:AMP196659 ACT196639:ACT196659 SX196639:SX196659 JB196639:JB196659 E196639:E196659 WVN131103:WVN131123 WLR131103:WLR131123 WBV131103:WBV131123 VRZ131103:VRZ131123 VID131103:VID131123 UYH131103:UYH131123 UOL131103:UOL131123 UEP131103:UEP131123 TUT131103:TUT131123 TKX131103:TKX131123 TBB131103:TBB131123 SRF131103:SRF131123 SHJ131103:SHJ131123 RXN131103:RXN131123 RNR131103:RNR131123 RDV131103:RDV131123 QTZ131103:QTZ131123 QKD131103:QKD131123 QAH131103:QAH131123 PQL131103:PQL131123 PGP131103:PGP131123 OWT131103:OWT131123 OMX131103:OMX131123 ODB131103:ODB131123 NTF131103:NTF131123 NJJ131103:NJJ131123 MZN131103:MZN131123 MPR131103:MPR131123 MFV131103:MFV131123 LVZ131103:LVZ131123 LMD131103:LMD131123 LCH131103:LCH131123 KSL131103:KSL131123 KIP131103:KIP131123 JYT131103:JYT131123 JOX131103:JOX131123 JFB131103:JFB131123 IVF131103:IVF131123 ILJ131103:ILJ131123 IBN131103:IBN131123 HRR131103:HRR131123 HHV131103:HHV131123 GXZ131103:GXZ131123 GOD131103:GOD131123 GEH131103:GEH131123 FUL131103:FUL131123 FKP131103:FKP131123 FAT131103:FAT131123 EQX131103:EQX131123 EHB131103:EHB131123 DXF131103:DXF131123 DNJ131103:DNJ131123 DDN131103:DDN131123 CTR131103:CTR131123 CJV131103:CJV131123 BZZ131103:BZZ131123 BQD131103:BQD131123 BGH131103:BGH131123 AWL131103:AWL131123 AMP131103:AMP131123 ACT131103:ACT131123 SX131103:SX131123 JB131103:JB131123 E131103:E131123 WVN65567:WVN65587 WLR65567:WLR65587 WBV65567:WBV65587 VRZ65567:VRZ65587 VID65567:VID65587 UYH65567:UYH65587 UOL65567:UOL65587 UEP65567:UEP65587 TUT65567:TUT65587 TKX65567:TKX65587 TBB65567:TBB65587 SRF65567:SRF65587 SHJ65567:SHJ65587 RXN65567:RXN65587 RNR65567:RNR65587 RDV65567:RDV65587 QTZ65567:QTZ65587 QKD65567:QKD65587 QAH65567:QAH65587 PQL65567:PQL65587 PGP65567:PGP65587 OWT65567:OWT65587 OMX65567:OMX65587 ODB65567:ODB65587 NTF65567:NTF65587 NJJ65567:NJJ65587 MZN65567:MZN65587 MPR65567:MPR65587 MFV65567:MFV65587 LVZ65567:LVZ65587 LMD65567:LMD65587 LCH65567:LCH65587 KSL65567:KSL65587 KIP65567:KIP65587 JYT65567:JYT65587 JOX65567:JOX65587 JFB65567:JFB65587 IVF65567:IVF65587 ILJ65567:ILJ65587 IBN65567:IBN65587 HRR65567:HRR65587 HHV65567:HHV65587 GXZ65567:GXZ65587 GOD65567:GOD65587 GEH65567:GEH65587 FUL65567:FUL65587 FKP65567:FKP65587 FAT65567:FAT65587 EQX65567:EQX65587 EHB65567:EHB65587 DXF65567:DXF65587 DNJ65567:DNJ65587 DDN65567:DDN65587 CTR65567:CTR65587 CJV65567:CJV65587 BZZ65567:BZZ65587 BQD65567:BQD65587 BGH65567:BGH65587 AWL65567:AWL65587 AMP65567:AMP65587 ACT65567:ACT65587 SX65567:SX65587 JB65567:JB65587" xr:uid="{00000000-0002-0000-0300-000004000000}">
      <formula1>$AC$93:$AC$96</formula1>
    </dataValidation>
    <dataValidation type="list" allowBlank="1" showInputMessage="1" showErrorMessage="1" sqref="P65567:P65587 P5:P51 JM5:JM51 TI5:TI51 ADE5:ADE51 ANA5:ANA51 AWW5:AWW51 BGS5:BGS51 BQO5:BQO51 CAK5:CAK51 CKG5:CKG51 CUC5:CUC51 DDY5:DDY51 DNU5:DNU51 DXQ5:DXQ51 EHM5:EHM51 ERI5:ERI51 FBE5:FBE51 FLA5:FLA51 FUW5:FUW51 GES5:GES51 GOO5:GOO51 GYK5:GYK51 HIG5:HIG51 HSC5:HSC51 IBY5:IBY51 ILU5:ILU51 IVQ5:IVQ51 JFM5:JFM51 JPI5:JPI51 JZE5:JZE51 KJA5:KJA51 KSW5:KSW51 LCS5:LCS51 LMO5:LMO51 LWK5:LWK51 MGG5:MGG51 MQC5:MQC51 MZY5:MZY51 NJU5:NJU51 NTQ5:NTQ51 ODM5:ODM51 ONI5:ONI51 OXE5:OXE51 PHA5:PHA51 PQW5:PQW51 QAS5:QAS51 QKO5:QKO51 QUK5:QUK51 REG5:REG51 ROC5:ROC51 RXY5:RXY51 SHU5:SHU51 SRQ5:SRQ51 TBM5:TBM51 TLI5:TLI51 TVE5:TVE51 UFA5:UFA51 UOW5:UOW51 UYS5:UYS51 VIO5:VIO51 VSK5:VSK51 WCG5:WCG51 WMC5:WMC51 WVY5:WVY51 WVY983071:WVY983091 WMC983071:WMC983091 WCG983071:WCG983091 VSK983071:VSK983091 VIO983071:VIO983091 UYS983071:UYS983091 UOW983071:UOW983091 UFA983071:UFA983091 TVE983071:TVE983091 TLI983071:TLI983091 TBM983071:TBM983091 SRQ983071:SRQ983091 SHU983071:SHU983091 RXY983071:RXY983091 ROC983071:ROC983091 REG983071:REG983091 QUK983071:QUK983091 QKO983071:QKO983091 QAS983071:QAS983091 PQW983071:PQW983091 PHA983071:PHA983091 OXE983071:OXE983091 ONI983071:ONI983091 ODM983071:ODM983091 NTQ983071:NTQ983091 NJU983071:NJU983091 MZY983071:MZY983091 MQC983071:MQC983091 MGG983071:MGG983091 LWK983071:LWK983091 LMO983071:LMO983091 LCS983071:LCS983091 KSW983071:KSW983091 KJA983071:KJA983091 JZE983071:JZE983091 JPI983071:JPI983091 JFM983071:JFM983091 IVQ983071:IVQ983091 ILU983071:ILU983091 IBY983071:IBY983091 HSC983071:HSC983091 HIG983071:HIG983091 GYK983071:GYK983091 GOO983071:GOO983091 GES983071:GES983091 FUW983071:FUW983091 FLA983071:FLA983091 FBE983071:FBE983091 ERI983071:ERI983091 EHM983071:EHM983091 DXQ983071:DXQ983091 DNU983071:DNU983091 DDY983071:DDY983091 CUC983071:CUC983091 CKG983071:CKG983091 CAK983071:CAK983091 BQO983071:BQO983091 BGS983071:BGS983091 AWW983071:AWW983091 ANA983071:ANA983091 ADE983071:ADE983091 TI983071:TI983091 JM983071:JM983091 P983071:P983091 WVY917535:WVY917555 WMC917535:WMC917555 WCG917535:WCG917555 VSK917535:VSK917555 VIO917535:VIO917555 UYS917535:UYS917555 UOW917535:UOW917555 UFA917535:UFA917555 TVE917535:TVE917555 TLI917535:TLI917555 TBM917535:TBM917555 SRQ917535:SRQ917555 SHU917535:SHU917555 RXY917535:RXY917555 ROC917535:ROC917555 REG917535:REG917555 QUK917535:QUK917555 QKO917535:QKO917555 QAS917535:QAS917555 PQW917535:PQW917555 PHA917535:PHA917555 OXE917535:OXE917555 ONI917535:ONI917555 ODM917535:ODM917555 NTQ917535:NTQ917555 NJU917535:NJU917555 MZY917535:MZY917555 MQC917535:MQC917555 MGG917535:MGG917555 LWK917535:LWK917555 LMO917535:LMO917555 LCS917535:LCS917555 KSW917535:KSW917555 KJA917535:KJA917555 JZE917535:JZE917555 JPI917535:JPI917555 JFM917535:JFM917555 IVQ917535:IVQ917555 ILU917535:ILU917555 IBY917535:IBY917555 HSC917535:HSC917555 HIG917535:HIG917555 GYK917535:GYK917555 GOO917535:GOO917555 GES917535:GES917555 FUW917535:FUW917555 FLA917535:FLA917555 FBE917535:FBE917555 ERI917535:ERI917555 EHM917535:EHM917555 DXQ917535:DXQ917555 DNU917535:DNU917555 DDY917535:DDY917555 CUC917535:CUC917555 CKG917535:CKG917555 CAK917535:CAK917555 BQO917535:BQO917555 BGS917535:BGS917555 AWW917535:AWW917555 ANA917535:ANA917555 ADE917535:ADE917555 TI917535:TI917555 JM917535:JM917555 P917535:P917555 WVY851999:WVY852019 WMC851999:WMC852019 WCG851999:WCG852019 VSK851999:VSK852019 VIO851999:VIO852019 UYS851999:UYS852019 UOW851999:UOW852019 UFA851999:UFA852019 TVE851999:TVE852019 TLI851999:TLI852019 TBM851999:TBM852019 SRQ851999:SRQ852019 SHU851999:SHU852019 RXY851999:RXY852019 ROC851999:ROC852019 REG851999:REG852019 QUK851999:QUK852019 QKO851999:QKO852019 QAS851999:QAS852019 PQW851999:PQW852019 PHA851999:PHA852019 OXE851999:OXE852019 ONI851999:ONI852019 ODM851999:ODM852019 NTQ851999:NTQ852019 NJU851999:NJU852019 MZY851999:MZY852019 MQC851999:MQC852019 MGG851999:MGG852019 LWK851999:LWK852019 LMO851999:LMO852019 LCS851999:LCS852019 KSW851999:KSW852019 KJA851999:KJA852019 JZE851999:JZE852019 JPI851999:JPI852019 JFM851999:JFM852019 IVQ851999:IVQ852019 ILU851999:ILU852019 IBY851999:IBY852019 HSC851999:HSC852019 HIG851999:HIG852019 GYK851999:GYK852019 GOO851999:GOO852019 GES851999:GES852019 FUW851999:FUW852019 FLA851999:FLA852019 FBE851999:FBE852019 ERI851999:ERI852019 EHM851999:EHM852019 DXQ851999:DXQ852019 DNU851999:DNU852019 DDY851999:DDY852019 CUC851999:CUC852019 CKG851999:CKG852019 CAK851999:CAK852019 BQO851999:BQO852019 BGS851999:BGS852019 AWW851999:AWW852019 ANA851999:ANA852019 ADE851999:ADE852019 TI851999:TI852019 JM851999:JM852019 P851999:P852019 WVY786463:WVY786483 WMC786463:WMC786483 WCG786463:WCG786483 VSK786463:VSK786483 VIO786463:VIO786483 UYS786463:UYS786483 UOW786463:UOW786483 UFA786463:UFA786483 TVE786463:TVE786483 TLI786463:TLI786483 TBM786463:TBM786483 SRQ786463:SRQ786483 SHU786463:SHU786483 RXY786463:RXY786483 ROC786463:ROC786483 REG786463:REG786483 QUK786463:QUK786483 QKO786463:QKO786483 QAS786463:QAS786483 PQW786463:PQW786483 PHA786463:PHA786483 OXE786463:OXE786483 ONI786463:ONI786483 ODM786463:ODM786483 NTQ786463:NTQ786483 NJU786463:NJU786483 MZY786463:MZY786483 MQC786463:MQC786483 MGG786463:MGG786483 LWK786463:LWK786483 LMO786463:LMO786483 LCS786463:LCS786483 KSW786463:KSW786483 KJA786463:KJA786483 JZE786463:JZE786483 JPI786463:JPI786483 JFM786463:JFM786483 IVQ786463:IVQ786483 ILU786463:ILU786483 IBY786463:IBY786483 HSC786463:HSC786483 HIG786463:HIG786483 GYK786463:GYK786483 GOO786463:GOO786483 GES786463:GES786483 FUW786463:FUW786483 FLA786463:FLA786483 FBE786463:FBE786483 ERI786463:ERI786483 EHM786463:EHM786483 DXQ786463:DXQ786483 DNU786463:DNU786483 DDY786463:DDY786483 CUC786463:CUC786483 CKG786463:CKG786483 CAK786463:CAK786483 BQO786463:BQO786483 BGS786463:BGS786483 AWW786463:AWW786483 ANA786463:ANA786483 ADE786463:ADE786483 TI786463:TI786483 JM786463:JM786483 P786463:P786483 WVY720927:WVY720947 WMC720927:WMC720947 WCG720927:WCG720947 VSK720927:VSK720947 VIO720927:VIO720947 UYS720927:UYS720947 UOW720927:UOW720947 UFA720927:UFA720947 TVE720927:TVE720947 TLI720927:TLI720947 TBM720927:TBM720947 SRQ720927:SRQ720947 SHU720927:SHU720947 RXY720927:RXY720947 ROC720927:ROC720947 REG720927:REG720947 QUK720927:QUK720947 QKO720927:QKO720947 QAS720927:QAS720947 PQW720927:PQW720947 PHA720927:PHA720947 OXE720927:OXE720947 ONI720927:ONI720947 ODM720927:ODM720947 NTQ720927:NTQ720947 NJU720927:NJU720947 MZY720927:MZY720947 MQC720927:MQC720947 MGG720927:MGG720947 LWK720927:LWK720947 LMO720927:LMO720947 LCS720927:LCS720947 KSW720927:KSW720947 KJA720927:KJA720947 JZE720927:JZE720947 JPI720927:JPI720947 JFM720927:JFM720947 IVQ720927:IVQ720947 ILU720927:ILU720947 IBY720927:IBY720947 HSC720927:HSC720947 HIG720927:HIG720947 GYK720927:GYK720947 GOO720927:GOO720947 GES720927:GES720947 FUW720927:FUW720947 FLA720927:FLA720947 FBE720927:FBE720947 ERI720927:ERI720947 EHM720927:EHM720947 DXQ720927:DXQ720947 DNU720927:DNU720947 DDY720927:DDY720947 CUC720927:CUC720947 CKG720927:CKG720947 CAK720927:CAK720947 BQO720927:BQO720947 BGS720927:BGS720947 AWW720927:AWW720947 ANA720927:ANA720947 ADE720927:ADE720947 TI720927:TI720947 JM720927:JM720947 P720927:P720947 WVY655391:WVY655411 WMC655391:WMC655411 WCG655391:WCG655411 VSK655391:VSK655411 VIO655391:VIO655411 UYS655391:UYS655411 UOW655391:UOW655411 UFA655391:UFA655411 TVE655391:TVE655411 TLI655391:TLI655411 TBM655391:TBM655411 SRQ655391:SRQ655411 SHU655391:SHU655411 RXY655391:RXY655411 ROC655391:ROC655411 REG655391:REG655411 QUK655391:QUK655411 QKO655391:QKO655411 QAS655391:QAS655411 PQW655391:PQW655411 PHA655391:PHA655411 OXE655391:OXE655411 ONI655391:ONI655411 ODM655391:ODM655411 NTQ655391:NTQ655411 NJU655391:NJU655411 MZY655391:MZY655411 MQC655391:MQC655411 MGG655391:MGG655411 LWK655391:LWK655411 LMO655391:LMO655411 LCS655391:LCS655411 KSW655391:KSW655411 KJA655391:KJA655411 JZE655391:JZE655411 JPI655391:JPI655411 JFM655391:JFM655411 IVQ655391:IVQ655411 ILU655391:ILU655411 IBY655391:IBY655411 HSC655391:HSC655411 HIG655391:HIG655411 GYK655391:GYK655411 GOO655391:GOO655411 GES655391:GES655411 FUW655391:FUW655411 FLA655391:FLA655411 FBE655391:FBE655411 ERI655391:ERI655411 EHM655391:EHM655411 DXQ655391:DXQ655411 DNU655391:DNU655411 DDY655391:DDY655411 CUC655391:CUC655411 CKG655391:CKG655411 CAK655391:CAK655411 BQO655391:BQO655411 BGS655391:BGS655411 AWW655391:AWW655411 ANA655391:ANA655411 ADE655391:ADE655411 TI655391:TI655411 JM655391:JM655411 P655391:P655411 WVY589855:WVY589875 WMC589855:WMC589875 WCG589855:WCG589875 VSK589855:VSK589875 VIO589855:VIO589875 UYS589855:UYS589875 UOW589855:UOW589875 UFA589855:UFA589875 TVE589855:TVE589875 TLI589855:TLI589875 TBM589855:TBM589875 SRQ589855:SRQ589875 SHU589855:SHU589875 RXY589855:RXY589875 ROC589855:ROC589875 REG589855:REG589875 QUK589855:QUK589875 QKO589855:QKO589875 QAS589855:QAS589875 PQW589855:PQW589875 PHA589855:PHA589875 OXE589855:OXE589875 ONI589855:ONI589875 ODM589855:ODM589875 NTQ589855:NTQ589875 NJU589855:NJU589875 MZY589855:MZY589875 MQC589855:MQC589875 MGG589855:MGG589875 LWK589855:LWK589875 LMO589855:LMO589875 LCS589855:LCS589875 KSW589855:KSW589875 KJA589855:KJA589875 JZE589855:JZE589875 JPI589855:JPI589875 JFM589855:JFM589875 IVQ589855:IVQ589875 ILU589855:ILU589875 IBY589855:IBY589875 HSC589855:HSC589875 HIG589855:HIG589875 GYK589855:GYK589875 GOO589855:GOO589875 GES589855:GES589875 FUW589855:FUW589875 FLA589855:FLA589875 FBE589855:FBE589875 ERI589855:ERI589875 EHM589855:EHM589875 DXQ589855:DXQ589875 DNU589855:DNU589875 DDY589855:DDY589875 CUC589855:CUC589875 CKG589855:CKG589875 CAK589855:CAK589875 BQO589855:BQO589875 BGS589855:BGS589875 AWW589855:AWW589875 ANA589855:ANA589875 ADE589855:ADE589875 TI589855:TI589875 JM589855:JM589875 P589855:P589875 WVY524319:WVY524339 WMC524319:WMC524339 WCG524319:WCG524339 VSK524319:VSK524339 VIO524319:VIO524339 UYS524319:UYS524339 UOW524319:UOW524339 UFA524319:UFA524339 TVE524319:TVE524339 TLI524319:TLI524339 TBM524319:TBM524339 SRQ524319:SRQ524339 SHU524319:SHU524339 RXY524319:RXY524339 ROC524319:ROC524339 REG524319:REG524339 QUK524319:QUK524339 QKO524319:QKO524339 QAS524319:QAS524339 PQW524319:PQW524339 PHA524319:PHA524339 OXE524319:OXE524339 ONI524319:ONI524339 ODM524319:ODM524339 NTQ524319:NTQ524339 NJU524319:NJU524339 MZY524319:MZY524339 MQC524319:MQC524339 MGG524319:MGG524339 LWK524319:LWK524339 LMO524319:LMO524339 LCS524319:LCS524339 KSW524319:KSW524339 KJA524319:KJA524339 JZE524319:JZE524339 JPI524319:JPI524339 JFM524319:JFM524339 IVQ524319:IVQ524339 ILU524319:ILU524339 IBY524319:IBY524339 HSC524319:HSC524339 HIG524319:HIG524339 GYK524319:GYK524339 GOO524319:GOO524339 GES524319:GES524339 FUW524319:FUW524339 FLA524319:FLA524339 FBE524319:FBE524339 ERI524319:ERI524339 EHM524319:EHM524339 DXQ524319:DXQ524339 DNU524319:DNU524339 DDY524319:DDY524339 CUC524319:CUC524339 CKG524319:CKG524339 CAK524319:CAK524339 BQO524319:BQO524339 BGS524319:BGS524339 AWW524319:AWW524339 ANA524319:ANA524339 ADE524319:ADE524339 TI524319:TI524339 JM524319:JM524339 P524319:P524339 WVY458783:WVY458803 WMC458783:WMC458803 WCG458783:WCG458803 VSK458783:VSK458803 VIO458783:VIO458803 UYS458783:UYS458803 UOW458783:UOW458803 UFA458783:UFA458803 TVE458783:TVE458803 TLI458783:TLI458803 TBM458783:TBM458803 SRQ458783:SRQ458803 SHU458783:SHU458803 RXY458783:RXY458803 ROC458783:ROC458803 REG458783:REG458803 QUK458783:QUK458803 QKO458783:QKO458803 QAS458783:QAS458803 PQW458783:PQW458803 PHA458783:PHA458803 OXE458783:OXE458803 ONI458783:ONI458803 ODM458783:ODM458803 NTQ458783:NTQ458803 NJU458783:NJU458803 MZY458783:MZY458803 MQC458783:MQC458803 MGG458783:MGG458803 LWK458783:LWK458803 LMO458783:LMO458803 LCS458783:LCS458803 KSW458783:KSW458803 KJA458783:KJA458803 JZE458783:JZE458803 JPI458783:JPI458803 JFM458783:JFM458803 IVQ458783:IVQ458803 ILU458783:ILU458803 IBY458783:IBY458803 HSC458783:HSC458803 HIG458783:HIG458803 GYK458783:GYK458803 GOO458783:GOO458803 GES458783:GES458803 FUW458783:FUW458803 FLA458783:FLA458803 FBE458783:FBE458803 ERI458783:ERI458803 EHM458783:EHM458803 DXQ458783:DXQ458803 DNU458783:DNU458803 DDY458783:DDY458803 CUC458783:CUC458803 CKG458783:CKG458803 CAK458783:CAK458803 BQO458783:BQO458803 BGS458783:BGS458803 AWW458783:AWW458803 ANA458783:ANA458803 ADE458783:ADE458803 TI458783:TI458803 JM458783:JM458803 P458783:P458803 WVY393247:WVY393267 WMC393247:WMC393267 WCG393247:WCG393267 VSK393247:VSK393267 VIO393247:VIO393267 UYS393247:UYS393267 UOW393247:UOW393267 UFA393247:UFA393267 TVE393247:TVE393267 TLI393247:TLI393267 TBM393247:TBM393267 SRQ393247:SRQ393267 SHU393247:SHU393267 RXY393247:RXY393267 ROC393247:ROC393267 REG393247:REG393267 QUK393247:QUK393267 QKO393247:QKO393267 QAS393247:QAS393267 PQW393247:PQW393267 PHA393247:PHA393267 OXE393247:OXE393267 ONI393247:ONI393267 ODM393247:ODM393267 NTQ393247:NTQ393267 NJU393247:NJU393267 MZY393247:MZY393267 MQC393247:MQC393267 MGG393247:MGG393267 LWK393247:LWK393267 LMO393247:LMO393267 LCS393247:LCS393267 KSW393247:KSW393267 KJA393247:KJA393267 JZE393247:JZE393267 JPI393247:JPI393267 JFM393247:JFM393267 IVQ393247:IVQ393267 ILU393247:ILU393267 IBY393247:IBY393267 HSC393247:HSC393267 HIG393247:HIG393267 GYK393247:GYK393267 GOO393247:GOO393267 GES393247:GES393267 FUW393247:FUW393267 FLA393247:FLA393267 FBE393247:FBE393267 ERI393247:ERI393267 EHM393247:EHM393267 DXQ393247:DXQ393267 DNU393247:DNU393267 DDY393247:DDY393267 CUC393247:CUC393267 CKG393247:CKG393267 CAK393247:CAK393267 BQO393247:BQO393267 BGS393247:BGS393267 AWW393247:AWW393267 ANA393247:ANA393267 ADE393247:ADE393267 TI393247:TI393267 JM393247:JM393267 P393247:P393267 WVY327711:WVY327731 WMC327711:WMC327731 WCG327711:WCG327731 VSK327711:VSK327731 VIO327711:VIO327731 UYS327711:UYS327731 UOW327711:UOW327731 UFA327711:UFA327731 TVE327711:TVE327731 TLI327711:TLI327731 TBM327711:TBM327731 SRQ327711:SRQ327731 SHU327711:SHU327731 RXY327711:RXY327731 ROC327711:ROC327731 REG327711:REG327731 QUK327711:QUK327731 QKO327711:QKO327731 QAS327711:QAS327731 PQW327711:PQW327731 PHA327711:PHA327731 OXE327711:OXE327731 ONI327711:ONI327731 ODM327711:ODM327731 NTQ327711:NTQ327731 NJU327711:NJU327731 MZY327711:MZY327731 MQC327711:MQC327731 MGG327711:MGG327731 LWK327711:LWK327731 LMO327711:LMO327731 LCS327711:LCS327731 KSW327711:KSW327731 KJA327711:KJA327731 JZE327711:JZE327731 JPI327711:JPI327731 JFM327711:JFM327731 IVQ327711:IVQ327731 ILU327711:ILU327731 IBY327711:IBY327731 HSC327711:HSC327731 HIG327711:HIG327731 GYK327711:GYK327731 GOO327711:GOO327731 GES327711:GES327731 FUW327711:FUW327731 FLA327711:FLA327731 FBE327711:FBE327731 ERI327711:ERI327731 EHM327711:EHM327731 DXQ327711:DXQ327731 DNU327711:DNU327731 DDY327711:DDY327731 CUC327711:CUC327731 CKG327711:CKG327731 CAK327711:CAK327731 BQO327711:BQO327731 BGS327711:BGS327731 AWW327711:AWW327731 ANA327711:ANA327731 ADE327711:ADE327731 TI327711:TI327731 JM327711:JM327731 P327711:P327731 WVY262175:WVY262195 WMC262175:WMC262195 WCG262175:WCG262195 VSK262175:VSK262195 VIO262175:VIO262195 UYS262175:UYS262195 UOW262175:UOW262195 UFA262175:UFA262195 TVE262175:TVE262195 TLI262175:TLI262195 TBM262175:TBM262195 SRQ262175:SRQ262195 SHU262175:SHU262195 RXY262175:RXY262195 ROC262175:ROC262195 REG262175:REG262195 QUK262175:QUK262195 QKO262175:QKO262195 QAS262175:QAS262195 PQW262175:PQW262195 PHA262175:PHA262195 OXE262175:OXE262195 ONI262175:ONI262195 ODM262175:ODM262195 NTQ262175:NTQ262195 NJU262175:NJU262195 MZY262175:MZY262195 MQC262175:MQC262195 MGG262175:MGG262195 LWK262175:LWK262195 LMO262175:LMO262195 LCS262175:LCS262195 KSW262175:KSW262195 KJA262175:KJA262195 JZE262175:JZE262195 JPI262175:JPI262195 JFM262175:JFM262195 IVQ262175:IVQ262195 ILU262175:ILU262195 IBY262175:IBY262195 HSC262175:HSC262195 HIG262175:HIG262195 GYK262175:GYK262195 GOO262175:GOO262195 GES262175:GES262195 FUW262175:FUW262195 FLA262175:FLA262195 FBE262175:FBE262195 ERI262175:ERI262195 EHM262175:EHM262195 DXQ262175:DXQ262195 DNU262175:DNU262195 DDY262175:DDY262195 CUC262175:CUC262195 CKG262175:CKG262195 CAK262175:CAK262195 BQO262175:BQO262195 BGS262175:BGS262195 AWW262175:AWW262195 ANA262175:ANA262195 ADE262175:ADE262195 TI262175:TI262195 JM262175:JM262195 P262175:P262195 WVY196639:WVY196659 WMC196639:WMC196659 WCG196639:WCG196659 VSK196639:VSK196659 VIO196639:VIO196659 UYS196639:UYS196659 UOW196639:UOW196659 UFA196639:UFA196659 TVE196639:TVE196659 TLI196639:TLI196659 TBM196639:TBM196659 SRQ196639:SRQ196659 SHU196639:SHU196659 RXY196639:RXY196659 ROC196639:ROC196659 REG196639:REG196659 QUK196639:QUK196659 QKO196639:QKO196659 QAS196639:QAS196659 PQW196639:PQW196659 PHA196639:PHA196659 OXE196639:OXE196659 ONI196639:ONI196659 ODM196639:ODM196659 NTQ196639:NTQ196659 NJU196639:NJU196659 MZY196639:MZY196659 MQC196639:MQC196659 MGG196639:MGG196659 LWK196639:LWK196659 LMO196639:LMO196659 LCS196639:LCS196659 KSW196639:KSW196659 KJA196639:KJA196659 JZE196639:JZE196659 JPI196639:JPI196659 JFM196639:JFM196659 IVQ196639:IVQ196659 ILU196639:ILU196659 IBY196639:IBY196659 HSC196639:HSC196659 HIG196639:HIG196659 GYK196639:GYK196659 GOO196639:GOO196659 GES196639:GES196659 FUW196639:FUW196659 FLA196639:FLA196659 FBE196639:FBE196659 ERI196639:ERI196659 EHM196639:EHM196659 DXQ196639:DXQ196659 DNU196639:DNU196659 DDY196639:DDY196659 CUC196639:CUC196659 CKG196639:CKG196659 CAK196639:CAK196659 BQO196639:BQO196659 BGS196639:BGS196659 AWW196639:AWW196659 ANA196639:ANA196659 ADE196639:ADE196659 TI196639:TI196659 JM196639:JM196659 P196639:P196659 WVY131103:WVY131123 WMC131103:WMC131123 WCG131103:WCG131123 VSK131103:VSK131123 VIO131103:VIO131123 UYS131103:UYS131123 UOW131103:UOW131123 UFA131103:UFA131123 TVE131103:TVE131123 TLI131103:TLI131123 TBM131103:TBM131123 SRQ131103:SRQ131123 SHU131103:SHU131123 RXY131103:RXY131123 ROC131103:ROC131123 REG131103:REG131123 QUK131103:QUK131123 QKO131103:QKO131123 QAS131103:QAS131123 PQW131103:PQW131123 PHA131103:PHA131123 OXE131103:OXE131123 ONI131103:ONI131123 ODM131103:ODM131123 NTQ131103:NTQ131123 NJU131103:NJU131123 MZY131103:MZY131123 MQC131103:MQC131123 MGG131103:MGG131123 LWK131103:LWK131123 LMO131103:LMO131123 LCS131103:LCS131123 KSW131103:KSW131123 KJA131103:KJA131123 JZE131103:JZE131123 JPI131103:JPI131123 JFM131103:JFM131123 IVQ131103:IVQ131123 ILU131103:ILU131123 IBY131103:IBY131123 HSC131103:HSC131123 HIG131103:HIG131123 GYK131103:GYK131123 GOO131103:GOO131123 GES131103:GES131123 FUW131103:FUW131123 FLA131103:FLA131123 FBE131103:FBE131123 ERI131103:ERI131123 EHM131103:EHM131123 DXQ131103:DXQ131123 DNU131103:DNU131123 DDY131103:DDY131123 CUC131103:CUC131123 CKG131103:CKG131123 CAK131103:CAK131123 BQO131103:BQO131123 BGS131103:BGS131123 AWW131103:AWW131123 ANA131103:ANA131123 ADE131103:ADE131123 TI131103:TI131123 JM131103:JM131123 P131103:P131123 WVY65567:WVY65587 WMC65567:WMC65587 WCG65567:WCG65587 VSK65567:VSK65587 VIO65567:VIO65587 UYS65567:UYS65587 UOW65567:UOW65587 UFA65567:UFA65587 TVE65567:TVE65587 TLI65567:TLI65587 TBM65567:TBM65587 SRQ65567:SRQ65587 SHU65567:SHU65587 RXY65567:RXY65587 ROC65567:ROC65587 REG65567:REG65587 QUK65567:QUK65587 QKO65567:QKO65587 QAS65567:QAS65587 PQW65567:PQW65587 PHA65567:PHA65587 OXE65567:OXE65587 ONI65567:ONI65587 ODM65567:ODM65587 NTQ65567:NTQ65587 NJU65567:NJU65587 MZY65567:MZY65587 MQC65567:MQC65587 MGG65567:MGG65587 LWK65567:LWK65587 LMO65567:LMO65587 LCS65567:LCS65587 KSW65567:KSW65587 KJA65567:KJA65587 JZE65567:JZE65587 JPI65567:JPI65587 JFM65567:JFM65587 IVQ65567:IVQ65587 ILU65567:ILU65587 IBY65567:IBY65587 HSC65567:HSC65587 HIG65567:HIG65587 GYK65567:GYK65587 GOO65567:GOO65587 GES65567:GES65587 FUW65567:FUW65587 FLA65567:FLA65587 FBE65567:FBE65587 ERI65567:ERI65587 EHM65567:EHM65587 DXQ65567:DXQ65587 DNU65567:DNU65587 DDY65567:DDY65587 CUC65567:CUC65587 CKG65567:CKG65587 CAK65567:CAK65587 BQO65567:BQO65587 BGS65567:BGS65587 AWW65567:AWW65587 ANA65567:ANA65587 ADE65567:ADE65587 TI65567:TI65587 JM65567:JM65587" xr:uid="{00000000-0002-0000-0300-000002000000}">
      <formula1>$AC$98:$AC$100</formula1>
    </dataValidation>
    <dataValidation type="list" allowBlank="1" showInputMessage="1" showErrorMessage="1" sqref="WWH983071:WWH983091 Z5:Z51 TR5:TR51 ADN5:ADN51 ANJ5:ANJ51 AXF5:AXF51 BHB5:BHB51 BQX5:BQX51 CAT5:CAT51 CKP5:CKP51 CUL5:CUL51 DEH5:DEH51 DOD5:DOD51 DXZ5:DXZ51 EHV5:EHV51 ERR5:ERR51 FBN5:FBN51 FLJ5:FLJ51 FVF5:FVF51 GFB5:GFB51 GOX5:GOX51 GYT5:GYT51 HIP5:HIP51 HSL5:HSL51 ICH5:ICH51 IMD5:IMD51 IVZ5:IVZ51 JFV5:JFV51 JPR5:JPR51 JZN5:JZN51 KJJ5:KJJ51 KTF5:KTF51 LDB5:LDB51 LMX5:LMX51 LWT5:LWT51 MGP5:MGP51 MQL5:MQL51 NAH5:NAH51 NKD5:NKD51 NTZ5:NTZ51 ODV5:ODV51 ONR5:ONR51 OXN5:OXN51 PHJ5:PHJ51 PRF5:PRF51 QBB5:QBB51 QKX5:QKX51 QUT5:QUT51 REP5:REP51 ROL5:ROL51 RYH5:RYH51 SID5:SID51 SRZ5:SRZ51 TBV5:TBV51 TLR5:TLR51 TVN5:TVN51 UFJ5:UFJ51 UPF5:UPF51 UZB5:UZB51 VIX5:VIX51 VST5:VST51 WCP5:WCP51 WML5:WML51 WWH5:WWH51 Z65567:Z65587 JV65567:JV65587 TR65567:TR65587 ADN65567:ADN65587 ANJ65567:ANJ65587 AXF65567:AXF65587 BHB65567:BHB65587 BQX65567:BQX65587 CAT65567:CAT65587 CKP65567:CKP65587 CUL65567:CUL65587 DEH65567:DEH65587 DOD65567:DOD65587 DXZ65567:DXZ65587 EHV65567:EHV65587 ERR65567:ERR65587 FBN65567:FBN65587 FLJ65567:FLJ65587 FVF65567:FVF65587 GFB65567:GFB65587 GOX65567:GOX65587 GYT65567:GYT65587 HIP65567:HIP65587 HSL65567:HSL65587 ICH65567:ICH65587 IMD65567:IMD65587 IVZ65567:IVZ65587 JFV65567:JFV65587 JPR65567:JPR65587 JZN65567:JZN65587 KJJ65567:KJJ65587 KTF65567:KTF65587 LDB65567:LDB65587 LMX65567:LMX65587 LWT65567:LWT65587 MGP65567:MGP65587 MQL65567:MQL65587 NAH65567:NAH65587 NKD65567:NKD65587 NTZ65567:NTZ65587 ODV65567:ODV65587 ONR65567:ONR65587 OXN65567:OXN65587 PHJ65567:PHJ65587 PRF65567:PRF65587 QBB65567:QBB65587 QKX65567:QKX65587 QUT65567:QUT65587 REP65567:REP65587 ROL65567:ROL65587 RYH65567:RYH65587 SID65567:SID65587 SRZ65567:SRZ65587 TBV65567:TBV65587 TLR65567:TLR65587 TVN65567:TVN65587 UFJ65567:UFJ65587 UPF65567:UPF65587 UZB65567:UZB65587 VIX65567:VIX65587 VST65567:VST65587 WCP65567:WCP65587 WML65567:WML65587 WWH65567:WWH65587 Z131103:Z131123 JV131103:JV131123 TR131103:TR131123 ADN131103:ADN131123 ANJ131103:ANJ131123 AXF131103:AXF131123 BHB131103:BHB131123 BQX131103:BQX131123 CAT131103:CAT131123 CKP131103:CKP131123 CUL131103:CUL131123 DEH131103:DEH131123 DOD131103:DOD131123 DXZ131103:DXZ131123 EHV131103:EHV131123 ERR131103:ERR131123 FBN131103:FBN131123 FLJ131103:FLJ131123 FVF131103:FVF131123 GFB131103:GFB131123 GOX131103:GOX131123 GYT131103:GYT131123 HIP131103:HIP131123 HSL131103:HSL131123 ICH131103:ICH131123 IMD131103:IMD131123 IVZ131103:IVZ131123 JFV131103:JFV131123 JPR131103:JPR131123 JZN131103:JZN131123 KJJ131103:KJJ131123 KTF131103:KTF131123 LDB131103:LDB131123 LMX131103:LMX131123 LWT131103:LWT131123 MGP131103:MGP131123 MQL131103:MQL131123 NAH131103:NAH131123 NKD131103:NKD131123 NTZ131103:NTZ131123 ODV131103:ODV131123 ONR131103:ONR131123 OXN131103:OXN131123 PHJ131103:PHJ131123 PRF131103:PRF131123 QBB131103:QBB131123 QKX131103:QKX131123 QUT131103:QUT131123 REP131103:REP131123 ROL131103:ROL131123 RYH131103:RYH131123 SID131103:SID131123 SRZ131103:SRZ131123 TBV131103:TBV131123 TLR131103:TLR131123 TVN131103:TVN131123 UFJ131103:UFJ131123 UPF131103:UPF131123 UZB131103:UZB131123 VIX131103:VIX131123 VST131103:VST131123 WCP131103:WCP131123 WML131103:WML131123 WWH131103:WWH131123 Z196639:Z196659 JV196639:JV196659 TR196639:TR196659 ADN196639:ADN196659 ANJ196639:ANJ196659 AXF196639:AXF196659 BHB196639:BHB196659 BQX196639:BQX196659 CAT196639:CAT196659 CKP196639:CKP196659 CUL196639:CUL196659 DEH196639:DEH196659 DOD196639:DOD196659 DXZ196639:DXZ196659 EHV196639:EHV196659 ERR196639:ERR196659 FBN196639:FBN196659 FLJ196639:FLJ196659 FVF196639:FVF196659 GFB196639:GFB196659 GOX196639:GOX196659 GYT196639:GYT196659 HIP196639:HIP196659 HSL196639:HSL196659 ICH196639:ICH196659 IMD196639:IMD196659 IVZ196639:IVZ196659 JFV196639:JFV196659 JPR196639:JPR196659 JZN196639:JZN196659 KJJ196639:KJJ196659 KTF196639:KTF196659 LDB196639:LDB196659 LMX196639:LMX196659 LWT196639:LWT196659 MGP196639:MGP196659 MQL196639:MQL196659 NAH196639:NAH196659 NKD196639:NKD196659 NTZ196639:NTZ196659 ODV196639:ODV196659 ONR196639:ONR196659 OXN196639:OXN196659 PHJ196639:PHJ196659 PRF196639:PRF196659 QBB196639:QBB196659 QKX196639:QKX196659 QUT196639:QUT196659 REP196639:REP196659 ROL196639:ROL196659 RYH196639:RYH196659 SID196639:SID196659 SRZ196639:SRZ196659 TBV196639:TBV196659 TLR196639:TLR196659 TVN196639:TVN196659 UFJ196639:UFJ196659 UPF196639:UPF196659 UZB196639:UZB196659 VIX196639:VIX196659 VST196639:VST196659 WCP196639:WCP196659 WML196639:WML196659 WWH196639:WWH196659 Z262175:Z262195 JV262175:JV262195 TR262175:TR262195 ADN262175:ADN262195 ANJ262175:ANJ262195 AXF262175:AXF262195 BHB262175:BHB262195 BQX262175:BQX262195 CAT262175:CAT262195 CKP262175:CKP262195 CUL262175:CUL262195 DEH262175:DEH262195 DOD262175:DOD262195 DXZ262175:DXZ262195 EHV262175:EHV262195 ERR262175:ERR262195 FBN262175:FBN262195 FLJ262175:FLJ262195 FVF262175:FVF262195 GFB262175:GFB262195 GOX262175:GOX262195 GYT262175:GYT262195 HIP262175:HIP262195 HSL262175:HSL262195 ICH262175:ICH262195 IMD262175:IMD262195 IVZ262175:IVZ262195 JFV262175:JFV262195 JPR262175:JPR262195 JZN262175:JZN262195 KJJ262175:KJJ262195 KTF262175:KTF262195 LDB262175:LDB262195 LMX262175:LMX262195 LWT262175:LWT262195 MGP262175:MGP262195 MQL262175:MQL262195 NAH262175:NAH262195 NKD262175:NKD262195 NTZ262175:NTZ262195 ODV262175:ODV262195 ONR262175:ONR262195 OXN262175:OXN262195 PHJ262175:PHJ262195 PRF262175:PRF262195 QBB262175:QBB262195 QKX262175:QKX262195 QUT262175:QUT262195 REP262175:REP262195 ROL262175:ROL262195 RYH262175:RYH262195 SID262175:SID262195 SRZ262175:SRZ262195 TBV262175:TBV262195 TLR262175:TLR262195 TVN262175:TVN262195 UFJ262175:UFJ262195 UPF262175:UPF262195 UZB262175:UZB262195 VIX262175:VIX262195 VST262175:VST262195 WCP262175:WCP262195 WML262175:WML262195 WWH262175:WWH262195 Z327711:Z327731 JV327711:JV327731 TR327711:TR327731 ADN327711:ADN327731 ANJ327711:ANJ327731 AXF327711:AXF327731 BHB327711:BHB327731 BQX327711:BQX327731 CAT327711:CAT327731 CKP327711:CKP327731 CUL327711:CUL327731 DEH327711:DEH327731 DOD327711:DOD327731 DXZ327711:DXZ327731 EHV327711:EHV327731 ERR327711:ERR327731 FBN327711:FBN327731 FLJ327711:FLJ327731 FVF327711:FVF327731 GFB327711:GFB327731 GOX327711:GOX327731 GYT327711:GYT327731 HIP327711:HIP327731 HSL327711:HSL327731 ICH327711:ICH327731 IMD327711:IMD327731 IVZ327711:IVZ327731 JFV327711:JFV327731 JPR327711:JPR327731 JZN327711:JZN327731 KJJ327711:KJJ327731 KTF327711:KTF327731 LDB327711:LDB327731 LMX327711:LMX327731 LWT327711:LWT327731 MGP327711:MGP327731 MQL327711:MQL327731 NAH327711:NAH327731 NKD327711:NKD327731 NTZ327711:NTZ327731 ODV327711:ODV327731 ONR327711:ONR327731 OXN327711:OXN327731 PHJ327711:PHJ327731 PRF327711:PRF327731 QBB327711:QBB327731 QKX327711:QKX327731 QUT327711:QUT327731 REP327711:REP327731 ROL327711:ROL327731 RYH327711:RYH327731 SID327711:SID327731 SRZ327711:SRZ327731 TBV327711:TBV327731 TLR327711:TLR327731 TVN327711:TVN327731 UFJ327711:UFJ327731 UPF327711:UPF327731 UZB327711:UZB327731 VIX327711:VIX327731 VST327711:VST327731 WCP327711:WCP327731 WML327711:WML327731 WWH327711:WWH327731 Z393247:Z393267 JV393247:JV393267 TR393247:TR393267 ADN393247:ADN393267 ANJ393247:ANJ393267 AXF393247:AXF393267 BHB393247:BHB393267 BQX393247:BQX393267 CAT393247:CAT393267 CKP393247:CKP393267 CUL393247:CUL393267 DEH393247:DEH393267 DOD393247:DOD393267 DXZ393247:DXZ393267 EHV393247:EHV393267 ERR393247:ERR393267 FBN393247:FBN393267 FLJ393247:FLJ393267 FVF393247:FVF393267 GFB393247:GFB393267 GOX393247:GOX393267 GYT393247:GYT393267 HIP393247:HIP393267 HSL393247:HSL393267 ICH393247:ICH393267 IMD393247:IMD393267 IVZ393247:IVZ393267 JFV393247:JFV393267 JPR393247:JPR393267 JZN393247:JZN393267 KJJ393247:KJJ393267 KTF393247:KTF393267 LDB393247:LDB393267 LMX393247:LMX393267 LWT393247:LWT393267 MGP393247:MGP393267 MQL393247:MQL393267 NAH393247:NAH393267 NKD393247:NKD393267 NTZ393247:NTZ393267 ODV393247:ODV393267 ONR393247:ONR393267 OXN393247:OXN393267 PHJ393247:PHJ393267 PRF393247:PRF393267 QBB393247:QBB393267 QKX393247:QKX393267 QUT393247:QUT393267 REP393247:REP393267 ROL393247:ROL393267 RYH393247:RYH393267 SID393247:SID393267 SRZ393247:SRZ393267 TBV393247:TBV393267 TLR393247:TLR393267 TVN393247:TVN393267 UFJ393247:UFJ393267 UPF393247:UPF393267 UZB393247:UZB393267 VIX393247:VIX393267 VST393247:VST393267 WCP393247:WCP393267 WML393247:WML393267 WWH393247:WWH393267 Z458783:Z458803 JV458783:JV458803 TR458783:TR458803 ADN458783:ADN458803 ANJ458783:ANJ458803 AXF458783:AXF458803 BHB458783:BHB458803 BQX458783:BQX458803 CAT458783:CAT458803 CKP458783:CKP458803 CUL458783:CUL458803 DEH458783:DEH458803 DOD458783:DOD458803 DXZ458783:DXZ458803 EHV458783:EHV458803 ERR458783:ERR458803 FBN458783:FBN458803 FLJ458783:FLJ458803 FVF458783:FVF458803 GFB458783:GFB458803 GOX458783:GOX458803 GYT458783:GYT458803 HIP458783:HIP458803 HSL458783:HSL458803 ICH458783:ICH458803 IMD458783:IMD458803 IVZ458783:IVZ458803 JFV458783:JFV458803 JPR458783:JPR458803 JZN458783:JZN458803 KJJ458783:KJJ458803 KTF458783:KTF458803 LDB458783:LDB458803 LMX458783:LMX458803 LWT458783:LWT458803 MGP458783:MGP458803 MQL458783:MQL458803 NAH458783:NAH458803 NKD458783:NKD458803 NTZ458783:NTZ458803 ODV458783:ODV458803 ONR458783:ONR458803 OXN458783:OXN458803 PHJ458783:PHJ458803 PRF458783:PRF458803 QBB458783:QBB458803 QKX458783:QKX458803 QUT458783:QUT458803 REP458783:REP458803 ROL458783:ROL458803 RYH458783:RYH458803 SID458783:SID458803 SRZ458783:SRZ458803 TBV458783:TBV458803 TLR458783:TLR458803 TVN458783:TVN458803 UFJ458783:UFJ458803 UPF458783:UPF458803 UZB458783:UZB458803 VIX458783:VIX458803 VST458783:VST458803 WCP458783:WCP458803 WML458783:WML458803 WWH458783:WWH458803 Z524319:Z524339 JV524319:JV524339 TR524319:TR524339 ADN524319:ADN524339 ANJ524319:ANJ524339 AXF524319:AXF524339 BHB524319:BHB524339 BQX524319:BQX524339 CAT524319:CAT524339 CKP524319:CKP524339 CUL524319:CUL524339 DEH524319:DEH524339 DOD524319:DOD524339 DXZ524319:DXZ524339 EHV524319:EHV524339 ERR524319:ERR524339 FBN524319:FBN524339 FLJ524319:FLJ524339 FVF524319:FVF524339 GFB524319:GFB524339 GOX524319:GOX524339 GYT524319:GYT524339 HIP524319:HIP524339 HSL524319:HSL524339 ICH524319:ICH524339 IMD524319:IMD524339 IVZ524319:IVZ524339 JFV524319:JFV524339 JPR524319:JPR524339 JZN524319:JZN524339 KJJ524319:KJJ524339 KTF524319:KTF524339 LDB524319:LDB524339 LMX524319:LMX524339 LWT524319:LWT524339 MGP524319:MGP524339 MQL524319:MQL524339 NAH524319:NAH524339 NKD524319:NKD524339 NTZ524319:NTZ524339 ODV524319:ODV524339 ONR524319:ONR524339 OXN524319:OXN524339 PHJ524319:PHJ524339 PRF524319:PRF524339 QBB524319:QBB524339 QKX524319:QKX524339 QUT524319:QUT524339 REP524319:REP524339 ROL524319:ROL524339 RYH524319:RYH524339 SID524319:SID524339 SRZ524319:SRZ524339 TBV524319:TBV524339 TLR524319:TLR524339 TVN524319:TVN524339 UFJ524319:UFJ524339 UPF524319:UPF524339 UZB524319:UZB524339 VIX524319:VIX524339 VST524319:VST524339 WCP524319:WCP524339 WML524319:WML524339 WWH524319:WWH524339 Z589855:Z589875 JV589855:JV589875 TR589855:TR589875 ADN589855:ADN589875 ANJ589855:ANJ589875 AXF589855:AXF589875 BHB589855:BHB589875 BQX589855:BQX589875 CAT589855:CAT589875 CKP589855:CKP589875 CUL589855:CUL589875 DEH589855:DEH589875 DOD589855:DOD589875 DXZ589855:DXZ589875 EHV589855:EHV589875 ERR589855:ERR589875 FBN589855:FBN589875 FLJ589855:FLJ589875 FVF589855:FVF589875 GFB589855:GFB589875 GOX589855:GOX589875 GYT589855:GYT589875 HIP589855:HIP589875 HSL589855:HSL589875 ICH589855:ICH589875 IMD589855:IMD589875 IVZ589855:IVZ589875 JFV589855:JFV589875 JPR589855:JPR589875 JZN589855:JZN589875 KJJ589855:KJJ589875 KTF589855:KTF589875 LDB589855:LDB589875 LMX589855:LMX589875 LWT589855:LWT589875 MGP589855:MGP589875 MQL589855:MQL589875 NAH589855:NAH589875 NKD589855:NKD589875 NTZ589855:NTZ589875 ODV589855:ODV589875 ONR589855:ONR589875 OXN589855:OXN589875 PHJ589855:PHJ589875 PRF589855:PRF589875 QBB589855:QBB589875 QKX589855:QKX589875 QUT589855:QUT589875 REP589855:REP589875 ROL589855:ROL589875 RYH589855:RYH589875 SID589855:SID589875 SRZ589855:SRZ589875 TBV589855:TBV589875 TLR589855:TLR589875 TVN589855:TVN589875 UFJ589855:UFJ589875 UPF589855:UPF589875 UZB589855:UZB589875 VIX589855:VIX589875 VST589855:VST589875 WCP589855:WCP589875 WML589855:WML589875 WWH589855:WWH589875 Z655391:Z655411 JV655391:JV655411 TR655391:TR655411 ADN655391:ADN655411 ANJ655391:ANJ655411 AXF655391:AXF655411 BHB655391:BHB655411 BQX655391:BQX655411 CAT655391:CAT655411 CKP655391:CKP655411 CUL655391:CUL655411 DEH655391:DEH655411 DOD655391:DOD655411 DXZ655391:DXZ655411 EHV655391:EHV655411 ERR655391:ERR655411 FBN655391:FBN655411 FLJ655391:FLJ655411 FVF655391:FVF655411 GFB655391:GFB655411 GOX655391:GOX655411 GYT655391:GYT655411 HIP655391:HIP655411 HSL655391:HSL655411 ICH655391:ICH655411 IMD655391:IMD655411 IVZ655391:IVZ655411 JFV655391:JFV655411 JPR655391:JPR655411 JZN655391:JZN655411 KJJ655391:KJJ655411 KTF655391:KTF655411 LDB655391:LDB655411 LMX655391:LMX655411 LWT655391:LWT655411 MGP655391:MGP655411 MQL655391:MQL655411 NAH655391:NAH655411 NKD655391:NKD655411 NTZ655391:NTZ655411 ODV655391:ODV655411 ONR655391:ONR655411 OXN655391:OXN655411 PHJ655391:PHJ655411 PRF655391:PRF655411 QBB655391:QBB655411 QKX655391:QKX655411 QUT655391:QUT655411 REP655391:REP655411 ROL655391:ROL655411 RYH655391:RYH655411 SID655391:SID655411 SRZ655391:SRZ655411 TBV655391:TBV655411 TLR655391:TLR655411 TVN655391:TVN655411 UFJ655391:UFJ655411 UPF655391:UPF655411 UZB655391:UZB655411 VIX655391:VIX655411 VST655391:VST655411 WCP655391:WCP655411 WML655391:WML655411 WWH655391:WWH655411 Z720927:Z720947 JV720927:JV720947 TR720927:TR720947 ADN720927:ADN720947 ANJ720927:ANJ720947 AXF720927:AXF720947 BHB720927:BHB720947 BQX720927:BQX720947 CAT720927:CAT720947 CKP720927:CKP720947 CUL720927:CUL720947 DEH720927:DEH720947 DOD720927:DOD720947 DXZ720927:DXZ720947 EHV720927:EHV720947 ERR720927:ERR720947 FBN720927:FBN720947 FLJ720927:FLJ720947 FVF720927:FVF720947 GFB720927:GFB720947 GOX720927:GOX720947 GYT720927:GYT720947 HIP720927:HIP720947 HSL720927:HSL720947 ICH720927:ICH720947 IMD720927:IMD720947 IVZ720927:IVZ720947 JFV720927:JFV720947 JPR720927:JPR720947 JZN720927:JZN720947 KJJ720927:KJJ720947 KTF720927:KTF720947 LDB720927:LDB720947 LMX720927:LMX720947 LWT720927:LWT720947 MGP720927:MGP720947 MQL720927:MQL720947 NAH720927:NAH720947 NKD720927:NKD720947 NTZ720927:NTZ720947 ODV720927:ODV720947 ONR720927:ONR720947 OXN720927:OXN720947 PHJ720927:PHJ720947 PRF720927:PRF720947 QBB720927:QBB720947 QKX720927:QKX720947 QUT720927:QUT720947 REP720927:REP720947 ROL720927:ROL720947 RYH720927:RYH720947 SID720927:SID720947 SRZ720927:SRZ720947 TBV720927:TBV720947 TLR720927:TLR720947 TVN720927:TVN720947 UFJ720927:UFJ720947 UPF720927:UPF720947 UZB720927:UZB720947 VIX720927:VIX720947 VST720927:VST720947 WCP720927:WCP720947 WML720927:WML720947 WWH720927:WWH720947 Z786463:Z786483 JV786463:JV786483 TR786463:TR786483 ADN786463:ADN786483 ANJ786463:ANJ786483 AXF786463:AXF786483 BHB786463:BHB786483 BQX786463:BQX786483 CAT786463:CAT786483 CKP786463:CKP786483 CUL786463:CUL786483 DEH786463:DEH786483 DOD786463:DOD786483 DXZ786463:DXZ786483 EHV786463:EHV786483 ERR786463:ERR786483 FBN786463:FBN786483 FLJ786463:FLJ786483 FVF786463:FVF786483 GFB786463:GFB786483 GOX786463:GOX786483 GYT786463:GYT786483 HIP786463:HIP786483 HSL786463:HSL786483 ICH786463:ICH786483 IMD786463:IMD786483 IVZ786463:IVZ786483 JFV786463:JFV786483 JPR786463:JPR786483 JZN786463:JZN786483 KJJ786463:KJJ786483 KTF786463:KTF786483 LDB786463:LDB786483 LMX786463:LMX786483 LWT786463:LWT786483 MGP786463:MGP786483 MQL786463:MQL786483 NAH786463:NAH786483 NKD786463:NKD786483 NTZ786463:NTZ786483 ODV786463:ODV786483 ONR786463:ONR786483 OXN786463:OXN786483 PHJ786463:PHJ786483 PRF786463:PRF786483 QBB786463:QBB786483 QKX786463:QKX786483 QUT786463:QUT786483 REP786463:REP786483 ROL786463:ROL786483 RYH786463:RYH786483 SID786463:SID786483 SRZ786463:SRZ786483 TBV786463:TBV786483 TLR786463:TLR786483 TVN786463:TVN786483 UFJ786463:UFJ786483 UPF786463:UPF786483 UZB786463:UZB786483 VIX786463:VIX786483 VST786463:VST786483 WCP786463:WCP786483 WML786463:WML786483 WWH786463:WWH786483 Z851999:Z852019 JV851999:JV852019 TR851999:TR852019 ADN851999:ADN852019 ANJ851999:ANJ852019 AXF851999:AXF852019 BHB851999:BHB852019 BQX851999:BQX852019 CAT851999:CAT852019 CKP851999:CKP852019 CUL851999:CUL852019 DEH851999:DEH852019 DOD851999:DOD852019 DXZ851999:DXZ852019 EHV851999:EHV852019 ERR851999:ERR852019 FBN851999:FBN852019 FLJ851999:FLJ852019 FVF851999:FVF852019 GFB851999:GFB852019 GOX851999:GOX852019 GYT851999:GYT852019 HIP851999:HIP852019 HSL851999:HSL852019 ICH851999:ICH852019 IMD851999:IMD852019 IVZ851999:IVZ852019 JFV851999:JFV852019 JPR851999:JPR852019 JZN851999:JZN852019 KJJ851999:KJJ852019 KTF851999:KTF852019 LDB851999:LDB852019 LMX851999:LMX852019 LWT851999:LWT852019 MGP851999:MGP852019 MQL851999:MQL852019 NAH851999:NAH852019 NKD851999:NKD852019 NTZ851999:NTZ852019 ODV851999:ODV852019 ONR851999:ONR852019 OXN851999:OXN852019 PHJ851999:PHJ852019 PRF851999:PRF852019 QBB851999:QBB852019 QKX851999:QKX852019 QUT851999:QUT852019 REP851999:REP852019 ROL851999:ROL852019 RYH851999:RYH852019 SID851999:SID852019 SRZ851999:SRZ852019 TBV851999:TBV852019 TLR851999:TLR852019 TVN851999:TVN852019 UFJ851999:UFJ852019 UPF851999:UPF852019 UZB851999:UZB852019 VIX851999:VIX852019 VST851999:VST852019 WCP851999:WCP852019 WML851999:WML852019 WWH851999:WWH852019 Z917535:Z917555 JV917535:JV917555 TR917535:TR917555 ADN917535:ADN917555 ANJ917535:ANJ917555 AXF917535:AXF917555 BHB917535:BHB917555 BQX917535:BQX917555 CAT917535:CAT917555 CKP917535:CKP917555 CUL917535:CUL917555 DEH917535:DEH917555 DOD917535:DOD917555 DXZ917535:DXZ917555 EHV917535:EHV917555 ERR917535:ERR917555 FBN917535:FBN917555 FLJ917535:FLJ917555 FVF917535:FVF917555 GFB917535:GFB917555 GOX917535:GOX917555 GYT917535:GYT917555 HIP917535:HIP917555 HSL917535:HSL917555 ICH917535:ICH917555 IMD917535:IMD917555 IVZ917535:IVZ917555 JFV917535:JFV917555 JPR917535:JPR917555 JZN917535:JZN917555 KJJ917535:KJJ917555 KTF917535:KTF917555 LDB917535:LDB917555 LMX917535:LMX917555 LWT917535:LWT917555 MGP917535:MGP917555 MQL917535:MQL917555 NAH917535:NAH917555 NKD917535:NKD917555 NTZ917535:NTZ917555 ODV917535:ODV917555 ONR917535:ONR917555 OXN917535:OXN917555 PHJ917535:PHJ917555 PRF917535:PRF917555 QBB917535:QBB917555 QKX917535:QKX917555 QUT917535:QUT917555 REP917535:REP917555 ROL917535:ROL917555 RYH917535:RYH917555 SID917535:SID917555 SRZ917535:SRZ917555 TBV917535:TBV917555 TLR917535:TLR917555 TVN917535:TVN917555 UFJ917535:UFJ917555 UPF917535:UPF917555 UZB917535:UZB917555 VIX917535:VIX917555 VST917535:VST917555 WCP917535:WCP917555 WML917535:WML917555 WWH917535:WWH917555 Z983071:Z983091 JV983071:JV983091 TR983071:TR983091 ADN983071:ADN983091 ANJ983071:ANJ983091 AXF983071:AXF983091 BHB983071:BHB983091 BQX983071:BQX983091 CAT983071:CAT983091 CKP983071:CKP983091 CUL983071:CUL983091 DEH983071:DEH983091 DOD983071:DOD983091 DXZ983071:DXZ983091 EHV983071:EHV983091 ERR983071:ERR983091 FBN983071:FBN983091 FLJ983071:FLJ983091 FVF983071:FVF983091 GFB983071:GFB983091 GOX983071:GOX983091 GYT983071:GYT983091 HIP983071:HIP983091 HSL983071:HSL983091 ICH983071:ICH983091 IMD983071:IMD983091 IVZ983071:IVZ983091 JFV983071:JFV983091 JPR983071:JPR983091 JZN983071:JZN983091 KJJ983071:KJJ983091 KTF983071:KTF983091 LDB983071:LDB983091 LMX983071:LMX983091 LWT983071:LWT983091 MGP983071:MGP983091 MQL983071:MQL983091 NAH983071:NAH983091 NKD983071:NKD983091 NTZ983071:NTZ983091 ODV983071:ODV983091 ONR983071:ONR983091 OXN983071:OXN983091 PHJ983071:PHJ983091 PRF983071:PRF983091 QBB983071:QBB983091 QKX983071:QKX983091 QUT983071:QUT983091 REP983071:REP983091 ROL983071:ROL983091 RYH983071:RYH983091 SID983071:SID983091 SRZ983071:SRZ983091 TBV983071:TBV983091 TLR983071:TLR983091 TVN983071:TVN983091 UFJ983071:UFJ983091 UPF983071:UPF983091 UZB983071:UZB983091 VIX983071:VIX983091 VST983071:VST983091 WCP983071:WCP983091 WML983071:WML983091 JV5:JV51" xr:uid="{00000000-0002-0000-0300-000000000000}">
      <formula1>$AC$106:$AC$108</formula1>
    </dataValidation>
    <dataValidation type="list" allowBlank="1" showInputMessage="1" showErrorMessage="1" sqref="WWC983071:WWC983091 JQ5:JQ51 TM5:TM51 ADI5:ADI51 ANE5:ANE51 AXA5:AXA51 BGW5:BGW51 BQS5:BQS51 CAO5:CAO51 CKK5:CKK51 CUG5:CUG51 DEC5:DEC51 DNY5:DNY51 DXU5:DXU51 EHQ5:EHQ51 ERM5:ERM51 FBI5:FBI51 FLE5:FLE51 FVA5:FVA51 GEW5:GEW51 GOS5:GOS51 GYO5:GYO51 HIK5:HIK51 HSG5:HSG51 ICC5:ICC51 ILY5:ILY51 IVU5:IVU51 JFQ5:JFQ51 JPM5:JPM51 JZI5:JZI51 KJE5:KJE51 KTA5:KTA51 LCW5:LCW51 LMS5:LMS51 LWO5:LWO51 MGK5:MGK51 MQG5:MQG51 NAC5:NAC51 NJY5:NJY51 NTU5:NTU51 ODQ5:ODQ51 ONM5:ONM51 OXI5:OXI51 PHE5:PHE51 PRA5:PRA51 QAW5:QAW51 QKS5:QKS51 QUO5:QUO51 REK5:REK51 ROG5:ROG51 RYC5:RYC51 SHY5:SHY51 SRU5:SRU51 TBQ5:TBQ51 TLM5:TLM51 TVI5:TVI51 UFE5:UFE51 UPA5:UPA51 UYW5:UYW51 VIS5:VIS51 VSO5:VSO51 WCK5:WCK51 WMG5:WMG51 WWC5:WWC51 U65567:U65587 JQ65567:JQ65587 TM65567:TM65587 ADI65567:ADI65587 ANE65567:ANE65587 AXA65567:AXA65587 BGW65567:BGW65587 BQS65567:BQS65587 CAO65567:CAO65587 CKK65567:CKK65587 CUG65567:CUG65587 DEC65567:DEC65587 DNY65567:DNY65587 DXU65567:DXU65587 EHQ65567:EHQ65587 ERM65567:ERM65587 FBI65567:FBI65587 FLE65567:FLE65587 FVA65567:FVA65587 GEW65567:GEW65587 GOS65567:GOS65587 GYO65567:GYO65587 HIK65567:HIK65587 HSG65567:HSG65587 ICC65567:ICC65587 ILY65567:ILY65587 IVU65567:IVU65587 JFQ65567:JFQ65587 JPM65567:JPM65587 JZI65567:JZI65587 KJE65567:KJE65587 KTA65567:KTA65587 LCW65567:LCW65587 LMS65567:LMS65587 LWO65567:LWO65587 MGK65567:MGK65587 MQG65567:MQG65587 NAC65567:NAC65587 NJY65567:NJY65587 NTU65567:NTU65587 ODQ65567:ODQ65587 ONM65567:ONM65587 OXI65567:OXI65587 PHE65567:PHE65587 PRA65567:PRA65587 QAW65567:QAW65587 QKS65567:QKS65587 QUO65567:QUO65587 REK65567:REK65587 ROG65567:ROG65587 RYC65567:RYC65587 SHY65567:SHY65587 SRU65567:SRU65587 TBQ65567:TBQ65587 TLM65567:TLM65587 TVI65567:TVI65587 UFE65567:UFE65587 UPA65567:UPA65587 UYW65567:UYW65587 VIS65567:VIS65587 VSO65567:VSO65587 WCK65567:WCK65587 WMG65567:WMG65587 WWC65567:WWC65587 U131103:U131123 JQ131103:JQ131123 TM131103:TM131123 ADI131103:ADI131123 ANE131103:ANE131123 AXA131103:AXA131123 BGW131103:BGW131123 BQS131103:BQS131123 CAO131103:CAO131123 CKK131103:CKK131123 CUG131103:CUG131123 DEC131103:DEC131123 DNY131103:DNY131123 DXU131103:DXU131123 EHQ131103:EHQ131123 ERM131103:ERM131123 FBI131103:FBI131123 FLE131103:FLE131123 FVA131103:FVA131123 GEW131103:GEW131123 GOS131103:GOS131123 GYO131103:GYO131123 HIK131103:HIK131123 HSG131103:HSG131123 ICC131103:ICC131123 ILY131103:ILY131123 IVU131103:IVU131123 JFQ131103:JFQ131123 JPM131103:JPM131123 JZI131103:JZI131123 KJE131103:KJE131123 KTA131103:KTA131123 LCW131103:LCW131123 LMS131103:LMS131123 LWO131103:LWO131123 MGK131103:MGK131123 MQG131103:MQG131123 NAC131103:NAC131123 NJY131103:NJY131123 NTU131103:NTU131123 ODQ131103:ODQ131123 ONM131103:ONM131123 OXI131103:OXI131123 PHE131103:PHE131123 PRA131103:PRA131123 QAW131103:QAW131123 QKS131103:QKS131123 QUO131103:QUO131123 REK131103:REK131123 ROG131103:ROG131123 RYC131103:RYC131123 SHY131103:SHY131123 SRU131103:SRU131123 TBQ131103:TBQ131123 TLM131103:TLM131123 TVI131103:TVI131123 UFE131103:UFE131123 UPA131103:UPA131123 UYW131103:UYW131123 VIS131103:VIS131123 VSO131103:VSO131123 WCK131103:WCK131123 WMG131103:WMG131123 WWC131103:WWC131123 U196639:U196659 JQ196639:JQ196659 TM196639:TM196659 ADI196639:ADI196659 ANE196639:ANE196659 AXA196639:AXA196659 BGW196639:BGW196659 BQS196639:BQS196659 CAO196639:CAO196659 CKK196639:CKK196659 CUG196639:CUG196659 DEC196639:DEC196659 DNY196639:DNY196659 DXU196639:DXU196659 EHQ196639:EHQ196659 ERM196639:ERM196659 FBI196639:FBI196659 FLE196639:FLE196659 FVA196639:FVA196659 GEW196639:GEW196659 GOS196639:GOS196659 GYO196639:GYO196659 HIK196639:HIK196659 HSG196639:HSG196659 ICC196639:ICC196659 ILY196639:ILY196659 IVU196639:IVU196659 JFQ196639:JFQ196659 JPM196639:JPM196659 JZI196639:JZI196659 KJE196639:KJE196659 KTA196639:KTA196659 LCW196639:LCW196659 LMS196639:LMS196659 LWO196639:LWO196659 MGK196639:MGK196659 MQG196639:MQG196659 NAC196639:NAC196659 NJY196639:NJY196659 NTU196639:NTU196659 ODQ196639:ODQ196659 ONM196639:ONM196659 OXI196639:OXI196659 PHE196639:PHE196659 PRA196639:PRA196659 QAW196639:QAW196659 QKS196639:QKS196659 QUO196639:QUO196659 REK196639:REK196659 ROG196639:ROG196659 RYC196639:RYC196659 SHY196639:SHY196659 SRU196639:SRU196659 TBQ196639:TBQ196659 TLM196639:TLM196659 TVI196639:TVI196659 UFE196639:UFE196659 UPA196639:UPA196659 UYW196639:UYW196659 VIS196639:VIS196659 VSO196639:VSO196659 WCK196639:WCK196659 WMG196639:WMG196659 WWC196639:WWC196659 U262175:U262195 JQ262175:JQ262195 TM262175:TM262195 ADI262175:ADI262195 ANE262175:ANE262195 AXA262175:AXA262195 BGW262175:BGW262195 BQS262175:BQS262195 CAO262175:CAO262195 CKK262175:CKK262195 CUG262175:CUG262195 DEC262175:DEC262195 DNY262175:DNY262195 DXU262175:DXU262195 EHQ262175:EHQ262195 ERM262175:ERM262195 FBI262175:FBI262195 FLE262175:FLE262195 FVA262175:FVA262195 GEW262175:GEW262195 GOS262175:GOS262195 GYO262175:GYO262195 HIK262175:HIK262195 HSG262175:HSG262195 ICC262175:ICC262195 ILY262175:ILY262195 IVU262175:IVU262195 JFQ262175:JFQ262195 JPM262175:JPM262195 JZI262175:JZI262195 KJE262175:KJE262195 KTA262175:KTA262195 LCW262175:LCW262195 LMS262175:LMS262195 LWO262175:LWO262195 MGK262175:MGK262195 MQG262175:MQG262195 NAC262175:NAC262195 NJY262175:NJY262195 NTU262175:NTU262195 ODQ262175:ODQ262195 ONM262175:ONM262195 OXI262175:OXI262195 PHE262175:PHE262195 PRA262175:PRA262195 QAW262175:QAW262195 QKS262175:QKS262195 QUO262175:QUO262195 REK262175:REK262195 ROG262175:ROG262195 RYC262175:RYC262195 SHY262175:SHY262195 SRU262175:SRU262195 TBQ262175:TBQ262195 TLM262175:TLM262195 TVI262175:TVI262195 UFE262175:UFE262195 UPA262175:UPA262195 UYW262175:UYW262195 VIS262175:VIS262195 VSO262175:VSO262195 WCK262175:WCK262195 WMG262175:WMG262195 WWC262175:WWC262195 U327711:U327731 JQ327711:JQ327731 TM327711:TM327731 ADI327711:ADI327731 ANE327711:ANE327731 AXA327711:AXA327731 BGW327711:BGW327731 BQS327711:BQS327731 CAO327711:CAO327731 CKK327711:CKK327731 CUG327711:CUG327731 DEC327711:DEC327731 DNY327711:DNY327731 DXU327711:DXU327731 EHQ327711:EHQ327731 ERM327711:ERM327731 FBI327711:FBI327731 FLE327711:FLE327731 FVA327711:FVA327731 GEW327711:GEW327731 GOS327711:GOS327731 GYO327711:GYO327731 HIK327711:HIK327731 HSG327711:HSG327731 ICC327711:ICC327731 ILY327711:ILY327731 IVU327711:IVU327731 JFQ327711:JFQ327731 JPM327711:JPM327731 JZI327711:JZI327731 KJE327711:KJE327731 KTA327711:KTA327731 LCW327711:LCW327731 LMS327711:LMS327731 LWO327711:LWO327731 MGK327711:MGK327731 MQG327711:MQG327731 NAC327711:NAC327731 NJY327711:NJY327731 NTU327711:NTU327731 ODQ327711:ODQ327731 ONM327711:ONM327731 OXI327711:OXI327731 PHE327711:PHE327731 PRA327711:PRA327731 QAW327711:QAW327731 QKS327711:QKS327731 QUO327711:QUO327731 REK327711:REK327731 ROG327711:ROG327731 RYC327711:RYC327731 SHY327711:SHY327731 SRU327711:SRU327731 TBQ327711:TBQ327731 TLM327711:TLM327731 TVI327711:TVI327731 UFE327711:UFE327731 UPA327711:UPA327731 UYW327711:UYW327731 VIS327711:VIS327731 VSO327711:VSO327731 WCK327711:WCK327731 WMG327711:WMG327731 WWC327711:WWC327731 U393247:U393267 JQ393247:JQ393267 TM393247:TM393267 ADI393247:ADI393267 ANE393247:ANE393267 AXA393247:AXA393267 BGW393247:BGW393267 BQS393247:BQS393267 CAO393247:CAO393267 CKK393247:CKK393267 CUG393247:CUG393267 DEC393247:DEC393267 DNY393247:DNY393267 DXU393247:DXU393267 EHQ393247:EHQ393267 ERM393247:ERM393267 FBI393247:FBI393267 FLE393247:FLE393267 FVA393247:FVA393267 GEW393247:GEW393267 GOS393247:GOS393267 GYO393247:GYO393267 HIK393247:HIK393267 HSG393247:HSG393267 ICC393247:ICC393267 ILY393247:ILY393267 IVU393247:IVU393267 JFQ393247:JFQ393267 JPM393247:JPM393267 JZI393247:JZI393267 KJE393247:KJE393267 KTA393247:KTA393267 LCW393247:LCW393267 LMS393247:LMS393267 LWO393247:LWO393267 MGK393247:MGK393267 MQG393247:MQG393267 NAC393247:NAC393267 NJY393247:NJY393267 NTU393247:NTU393267 ODQ393247:ODQ393267 ONM393247:ONM393267 OXI393247:OXI393267 PHE393247:PHE393267 PRA393247:PRA393267 QAW393247:QAW393267 QKS393247:QKS393267 QUO393247:QUO393267 REK393247:REK393267 ROG393247:ROG393267 RYC393247:RYC393267 SHY393247:SHY393267 SRU393247:SRU393267 TBQ393247:TBQ393267 TLM393247:TLM393267 TVI393247:TVI393267 UFE393247:UFE393267 UPA393247:UPA393267 UYW393247:UYW393267 VIS393247:VIS393267 VSO393247:VSO393267 WCK393247:WCK393267 WMG393247:WMG393267 WWC393247:WWC393267 U458783:U458803 JQ458783:JQ458803 TM458783:TM458803 ADI458783:ADI458803 ANE458783:ANE458803 AXA458783:AXA458803 BGW458783:BGW458803 BQS458783:BQS458803 CAO458783:CAO458803 CKK458783:CKK458803 CUG458783:CUG458803 DEC458783:DEC458803 DNY458783:DNY458803 DXU458783:DXU458803 EHQ458783:EHQ458803 ERM458783:ERM458803 FBI458783:FBI458803 FLE458783:FLE458803 FVA458783:FVA458803 GEW458783:GEW458803 GOS458783:GOS458803 GYO458783:GYO458803 HIK458783:HIK458803 HSG458783:HSG458803 ICC458783:ICC458803 ILY458783:ILY458803 IVU458783:IVU458803 JFQ458783:JFQ458803 JPM458783:JPM458803 JZI458783:JZI458803 KJE458783:KJE458803 KTA458783:KTA458803 LCW458783:LCW458803 LMS458783:LMS458803 LWO458783:LWO458803 MGK458783:MGK458803 MQG458783:MQG458803 NAC458783:NAC458803 NJY458783:NJY458803 NTU458783:NTU458803 ODQ458783:ODQ458803 ONM458783:ONM458803 OXI458783:OXI458803 PHE458783:PHE458803 PRA458783:PRA458803 QAW458783:QAW458803 QKS458783:QKS458803 QUO458783:QUO458803 REK458783:REK458803 ROG458783:ROG458803 RYC458783:RYC458803 SHY458783:SHY458803 SRU458783:SRU458803 TBQ458783:TBQ458803 TLM458783:TLM458803 TVI458783:TVI458803 UFE458783:UFE458803 UPA458783:UPA458803 UYW458783:UYW458803 VIS458783:VIS458803 VSO458783:VSO458803 WCK458783:WCK458803 WMG458783:WMG458803 WWC458783:WWC458803 U524319:U524339 JQ524319:JQ524339 TM524319:TM524339 ADI524319:ADI524339 ANE524319:ANE524339 AXA524319:AXA524339 BGW524319:BGW524339 BQS524319:BQS524339 CAO524319:CAO524339 CKK524319:CKK524339 CUG524319:CUG524339 DEC524319:DEC524339 DNY524319:DNY524339 DXU524319:DXU524339 EHQ524319:EHQ524339 ERM524319:ERM524339 FBI524319:FBI524339 FLE524319:FLE524339 FVA524319:FVA524339 GEW524319:GEW524339 GOS524319:GOS524339 GYO524319:GYO524339 HIK524319:HIK524339 HSG524319:HSG524339 ICC524319:ICC524339 ILY524319:ILY524339 IVU524319:IVU524339 JFQ524319:JFQ524339 JPM524319:JPM524339 JZI524319:JZI524339 KJE524319:KJE524339 KTA524319:KTA524339 LCW524319:LCW524339 LMS524319:LMS524339 LWO524319:LWO524339 MGK524319:MGK524339 MQG524319:MQG524339 NAC524319:NAC524339 NJY524319:NJY524339 NTU524319:NTU524339 ODQ524319:ODQ524339 ONM524319:ONM524339 OXI524319:OXI524339 PHE524319:PHE524339 PRA524319:PRA524339 QAW524319:QAW524339 QKS524319:QKS524339 QUO524319:QUO524339 REK524319:REK524339 ROG524319:ROG524339 RYC524319:RYC524339 SHY524319:SHY524339 SRU524319:SRU524339 TBQ524319:TBQ524339 TLM524319:TLM524339 TVI524319:TVI524339 UFE524319:UFE524339 UPA524319:UPA524339 UYW524319:UYW524339 VIS524319:VIS524339 VSO524319:VSO524339 WCK524319:WCK524339 WMG524319:WMG524339 WWC524319:WWC524339 U589855:U589875 JQ589855:JQ589875 TM589855:TM589875 ADI589855:ADI589875 ANE589855:ANE589875 AXA589855:AXA589875 BGW589855:BGW589875 BQS589855:BQS589875 CAO589855:CAO589875 CKK589855:CKK589875 CUG589855:CUG589875 DEC589855:DEC589875 DNY589855:DNY589875 DXU589855:DXU589875 EHQ589855:EHQ589875 ERM589855:ERM589875 FBI589855:FBI589875 FLE589855:FLE589875 FVA589855:FVA589875 GEW589855:GEW589875 GOS589855:GOS589875 GYO589855:GYO589875 HIK589855:HIK589875 HSG589855:HSG589875 ICC589855:ICC589875 ILY589855:ILY589875 IVU589855:IVU589875 JFQ589855:JFQ589875 JPM589855:JPM589875 JZI589855:JZI589875 KJE589855:KJE589875 KTA589855:KTA589875 LCW589855:LCW589875 LMS589855:LMS589875 LWO589855:LWO589875 MGK589855:MGK589875 MQG589855:MQG589875 NAC589855:NAC589875 NJY589855:NJY589875 NTU589855:NTU589875 ODQ589855:ODQ589875 ONM589855:ONM589875 OXI589855:OXI589875 PHE589855:PHE589875 PRA589855:PRA589875 QAW589855:QAW589875 QKS589855:QKS589875 QUO589855:QUO589875 REK589855:REK589875 ROG589855:ROG589875 RYC589855:RYC589875 SHY589855:SHY589875 SRU589855:SRU589875 TBQ589855:TBQ589875 TLM589855:TLM589875 TVI589855:TVI589875 UFE589855:UFE589875 UPA589855:UPA589875 UYW589855:UYW589875 VIS589855:VIS589875 VSO589855:VSO589875 WCK589855:WCK589875 WMG589855:WMG589875 WWC589855:WWC589875 U655391:U655411 JQ655391:JQ655411 TM655391:TM655411 ADI655391:ADI655411 ANE655391:ANE655411 AXA655391:AXA655411 BGW655391:BGW655411 BQS655391:BQS655411 CAO655391:CAO655411 CKK655391:CKK655411 CUG655391:CUG655411 DEC655391:DEC655411 DNY655391:DNY655411 DXU655391:DXU655411 EHQ655391:EHQ655411 ERM655391:ERM655411 FBI655391:FBI655411 FLE655391:FLE655411 FVA655391:FVA655411 GEW655391:GEW655411 GOS655391:GOS655411 GYO655391:GYO655411 HIK655391:HIK655411 HSG655391:HSG655411 ICC655391:ICC655411 ILY655391:ILY655411 IVU655391:IVU655411 JFQ655391:JFQ655411 JPM655391:JPM655411 JZI655391:JZI655411 KJE655391:KJE655411 KTA655391:KTA655411 LCW655391:LCW655411 LMS655391:LMS655411 LWO655391:LWO655411 MGK655391:MGK655411 MQG655391:MQG655411 NAC655391:NAC655411 NJY655391:NJY655411 NTU655391:NTU655411 ODQ655391:ODQ655411 ONM655391:ONM655411 OXI655391:OXI655411 PHE655391:PHE655411 PRA655391:PRA655411 QAW655391:QAW655411 QKS655391:QKS655411 QUO655391:QUO655411 REK655391:REK655411 ROG655391:ROG655411 RYC655391:RYC655411 SHY655391:SHY655411 SRU655391:SRU655411 TBQ655391:TBQ655411 TLM655391:TLM655411 TVI655391:TVI655411 UFE655391:UFE655411 UPA655391:UPA655411 UYW655391:UYW655411 VIS655391:VIS655411 VSO655391:VSO655411 WCK655391:WCK655411 WMG655391:WMG655411 WWC655391:WWC655411 U720927:U720947 JQ720927:JQ720947 TM720927:TM720947 ADI720927:ADI720947 ANE720927:ANE720947 AXA720927:AXA720947 BGW720927:BGW720947 BQS720927:BQS720947 CAO720927:CAO720947 CKK720927:CKK720947 CUG720927:CUG720947 DEC720927:DEC720947 DNY720927:DNY720947 DXU720927:DXU720947 EHQ720927:EHQ720947 ERM720927:ERM720947 FBI720927:FBI720947 FLE720927:FLE720947 FVA720927:FVA720947 GEW720927:GEW720947 GOS720927:GOS720947 GYO720927:GYO720947 HIK720927:HIK720947 HSG720927:HSG720947 ICC720927:ICC720947 ILY720927:ILY720947 IVU720927:IVU720947 JFQ720927:JFQ720947 JPM720927:JPM720947 JZI720927:JZI720947 KJE720927:KJE720947 KTA720927:KTA720947 LCW720927:LCW720947 LMS720927:LMS720947 LWO720927:LWO720947 MGK720927:MGK720947 MQG720927:MQG720947 NAC720927:NAC720947 NJY720927:NJY720947 NTU720927:NTU720947 ODQ720927:ODQ720947 ONM720927:ONM720947 OXI720927:OXI720947 PHE720927:PHE720947 PRA720927:PRA720947 QAW720927:QAW720947 QKS720927:QKS720947 QUO720927:QUO720947 REK720927:REK720947 ROG720927:ROG720947 RYC720927:RYC720947 SHY720927:SHY720947 SRU720927:SRU720947 TBQ720927:TBQ720947 TLM720927:TLM720947 TVI720927:TVI720947 UFE720927:UFE720947 UPA720927:UPA720947 UYW720927:UYW720947 VIS720927:VIS720947 VSO720927:VSO720947 WCK720927:WCK720947 WMG720927:WMG720947 WWC720927:WWC720947 U786463:U786483 JQ786463:JQ786483 TM786463:TM786483 ADI786463:ADI786483 ANE786463:ANE786483 AXA786463:AXA786483 BGW786463:BGW786483 BQS786463:BQS786483 CAO786463:CAO786483 CKK786463:CKK786483 CUG786463:CUG786483 DEC786463:DEC786483 DNY786463:DNY786483 DXU786463:DXU786483 EHQ786463:EHQ786483 ERM786463:ERM786483 FBI786463:FBI786483 FLE786463:FLE786483 FVA786463:FVA786483 GEW786463:GEW786483 GOS786463:GOS786483 GYO786463:GYO786483 HIK786463:HIK786483 HSG786463:HSG786483 ICC786463:ICC786483 ILY786463:ILY786483 IVU786463:IVU786483 JFQ786463:JFQ786483 JPM786463:JPM786483 JZI786463:JZI786483 KJE786463:KJE786483 KTA786463:KTA786483 LCW786463:LCW786483 LMS786463:LMS786483 LWO786463:LWO786483 MGK786463:MGK786483 MQG786463:MQG786483 NAC786463:NAC786483 NJY786463:NJY786483 NTU786463:NTU786483 ODQ786463:ODQ786483 ONM786463:ONM786483 OXI786463:OXI786483 PHE786463:PHE786483 PRA786463:PRA786483 QAW786463:QAW786483 QKS786463:QKS786483 QUO786463:QUO786483 REK786463:REK786483 ROG786463:ROG786483 RYC786463:RYC786483 SHY786463:SHY786483 SRU786463:SRU786483 TBQ786463:TBQ786483 TLM786463:TLM786483 TVI786463:TVI786483 UFE786463:UFE786483 UPA786463:UPA786483 UYW786463:UYW786483 VIS786463:VIS786483 VSO786463:VSO786483 WCK786463:WCK786483 WMG786463:WMG786483 WWC786463:WWC786483 U851999:U852019 JQ851999:JQ852019 TM851999:TM852019 ADI851999:ADI852019 ANE851999:ANE852019 AXA851999:AXA852019 BGW851999:BGW852019 BQS851999:BQS852019 CAO851999:CAO852019 CKK851999:CKK852019 CUG851999:CUG852019 DEC851999:DEC852019 DNY851999:DNY852019 DXU851999:DXU852019 EHQ851999:EHQ852019 ERM851999:ERM852019 FBI851999:FBI852019 FLE851999:FLE852019 FVA851999:FVA852019 GEW851999:GEW852019 GOS851999:GOS852019 GYO851999:GYO852019 HIK851999:HIK852019 HSG851999:HSG852019 ICC851999:ICC852019 ILY851999:ILY852019 IVU851999:IVU852019 JFQ851999:JFQ852019 JPM851999:JPM852019 JZI851999:JZI852019 KJE851999:KJE852019 KTA851999:KTA852019 LCW851999:LCW852019 LMS851999:LMS852019 LWO851999:LWO852019 MGK851999:MGK852019 MQG851999:MQG852019 NAC851999:NAC852019 NJY851999:NJY852019 NTU851999:NTU852019 ODQ851999:ODQ852019 ONM851999:ONM852019 OXI851999:OXI852019 PHE851999:PHE852019 PRA851999:PRA852019 QAW851999:QAW852019 QKS851999:QKS852019 QUO851999:QUO852019 REK851999:REK852019 ROG851999:ROG852019 RYC851999:RYC852019 SHY851999:SHY852019 SRU851999:SRU852019 TBQ851999:TBQ852019 TLM851999:TLM852019 TVI851999:TVI852019 UFE851999:UFE852019 UPA851999:UPA852019 UYW851999:UYW852019 VIS851999:VIS852019 VSO851999:VSO852019 WCK851999:WCK852019 WMG851999:WMG852019 WWC851999:WWC852019 U917535:U917555 JQ917535:JQ917555 TM917535:TM917555 ADI917535:ADI917555 ANE917535:ANE917555 AXA917535:AXA917555 BGW917535:BGW917555 BQS917535:BQS917555 CAO917535:CAO917555 CKK917535:CKK917555 CUG917535:CUG917555 DEC917535:DEC917555 DNY917535:DNY917555 DXU917535:DXU917555 EHQ917535:EHQ917555 ERM917535:ERM917555 FBI917535:FBI917555 FLE917535:FLE917555 FVA917535:FVA917555 GEW917535:GEW917555 GOS917535:GOS917555 GYO917535:GYO917555 HIK917535:HIK917555 HSG917535:HSG917555 ICC917535:ICC917555 ILY917535:ILY917555 IVU917535:IVU917555 JFQ917535:JFQ917555 JPM917535:JPM917555 JZI917535:JZI917555 KJE917535:KJE917555 KTA917535:KTA917555 LCW917535:LCW917555 LMS917535:LMS917555 LWO917535:LWO917555 MGK917535:MGK917555 MQG917535:MQG917555 NAC917535:NAC917555 NJY917535:NJY917555 NTU917535:NTU917555 ODQ917535:ODQ917555 ONM917535:ONM917555 OXI917535:OXI917555 PHE917535:PHE917555 PRA917535:PRA917555 QAW917535:QAW917555 QKS917535:QKS917555 QUO917535:QUO917555 REK917535:REK917555 ROG917535:ROG917555 RYC917535:RYC917555 SHY917535:SHY917555 SRU917535:SRU917555 TBQ917535:TBQ917555 TLM917535:TLM917555 TVI917535:TVI917555 UFE917535:UFE917555 UPA917535:UPA917555 UYW917535:UYW917555 VIS917535:VIS917555 VSO917535:VSO917555 WCK917535:WCK917555 WMG917535:WMG917555 WWC917535:WWC917555 U983071:U983091 JQ983071:JQ983091 TM983071:TM983091 ADI983071:ADI983091 ANE983071:ANE983091 AXA983071:AXA983091 BGW983071:BGW983091 BQS983071:BQS983091 CAO983071:CAO983091 CKK983071:CKK983091 CUG983071:CUG983091 DEC983071:DEC983091 DNY983071:DNY983091 DXU983071:DXU983091 EHQ983071:EHQ983091 ERM983071:ERM983091 FBI983071:FBI983091 FLE983071:FLE983091 FVA983071:FVA983091 GEW983071:GEW983091 GOS983071:GOS983091 GYO983071:GYO983091 HIK983071:HIK983091 HSG983071:HSG983091 ICC983071:ICC983091 ILY983071:ILY983091 IVU983071:IVU983091 JFQ983071:JFQ983091 JPM983071:JPM983091 JZI983071:JZI983091 KJE983071:KJE983091 KTA983071:KTA983091 LCW983071:LCW983091 LMS983071:LMS983091 LWO983071:LWO983091 MGK983071:MGK983091 MQG983071:MQG983091 NAC983071:NAC983091 NJY983071:NJY983091 NTU983071:NTU983091 ODQ983071:ODQ983091 ONM983071:ONM983091 OXI983071:OXI983091 PHE983071:PHE983091 PRA983071:PRA983091 QAW983071:QAW983091 QKS983071:QKS983091 QUO983071:QUO983091 REK983071:REK983091 ROG983071:ROG983091 RYC983071:RYC983091 SHY983071:SHY983091 SRU983071:SRU983091 TBQ983071:TBQ983091 TLM983071:TLM983091 TVI983071:TVI983091 UFE983071:UFE983091 UPA983071:UPA983091 UYW983071:UYW983091 VIS983071:VIS983091 VSO983071:VSO983091 WCK983071:WCK983091 WMG983071:WMG983091" xr:uid="{00000000-0002-0000-0300-000001000000}">
      <formula1>$AC$47:$AC$103</formula1>
    </dataValidation>
    <dataValidation type="list" allowBlank="1" showInputMessage="1" showErrorMessage="1" sqref="U5:U51" xr:uid="{00000000-0002-0000-0300-000007000000}">
      <formula1>$AC$102:$AC$104</formula1>
    </dataValidation>
    <dataValidation type="list" allowBlank="1" showInputMessage="1" showErrorMessage="1" sqref="I5:I51" xr:uid="{32EC254A-05ED-4C13-B7A9-53A699165B57}">
      <formula1>$AC$111:$AC$113</formula1>
    </dataValidation>
  </dataValidations>
  <pageMargins left="0.5" right="0.5" top="1" bottom="1" header="0.5" footer="0.5"/>
  <pageSetup scale="69" orientation="portrait" r:id="rId1"/>
  <headerFooter alignWithMargins="0">
    <oddHeader>&amp;CNJ Work Book for FSMC RFP&amp;R&amp;"Times New Roman,Bold Italic"Form 372
November 2021</oddHeader>
    <oddFooter>&amp;L&amp;"Times New Roman,Regular"&amp;11&amp;A&amp;C&amp;"Times New Roman,Regular"&amp;11Page &amp;P of &amp;N</oddFooter>
  </headerFooter>
  <colBreaks count="1" manualBreakCount="1">
    <brk id="14" max="51"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C000"/>
    <pageSetUpPr fitToPage="1"/>
  </sheetPr>
  <dimension ref="A1:M103"/>
  <sheetViews>
    <sheetView view="pageBreakPreview" zoomScaleNormal="100" zoomScaleSheetLayoutView="100" workbookViewId="0">
      <selection activeCell="B2" sqref="B2:F2"/>
    </sheetView>
  </sheetViews>
  <sheetFormatPr defaultColWidth="11.42578125" defaultRowHeight="12.75" x14ac:dyDescent="0.2"/>
  <cols>
    <col min="1" max="1" width="15.42578125" style="2" customWidth="1"/>
    <col min="2" max="2" width="13.42578125" style="2" customWidth="1"/>
    <col min="3" max="3" width="9.5703125" style="2" customWidth="1"/>
    <col min="4" max="4" width="8.42578125" style="2" customWidth="1"/>
    <col min="5" max="5" width="6.42578125" style="2" customWidth="1"/>
    <col min="6" max="6" width="13.140625" style="2" customWidth="1"/>
    <col min="7" max="7" width="11.85546875" style="2" customWidth="1"/>
    <col min="8" max="8" width="12.28515625" style="2" customWidth="1"/>
    <col min="9" max="9" width="10.85546875" style="2" customWidth="1"/>
    <col min="10" max="10" width="10.140625" style="2" customWidth="1"/>
    <col min="11" max="11" width="12.42578125" style="2" customWidth="1"/>
    <col min="12" max="12" width="12.85546875" style="2" customWidth="1"/>
    <col min="13" max="13" width="9.42578125" style="2" customWidth="1"/>
    <col min="14" max="16384" width="11.42578125" style="2"/>
  </cols>
  <sheetData>
    <row r="1" spans="1:13" ht="24.75" customHeight="1" thickBot="1" x14ac:dyDescent="0.35">
      <c r="A1" s="427" t="s">
        <v>95</v>
      </c>
      <c r="B1" s="427"/>
      <c r="C1" s="427"/>
      <c r="D1" s="427"/>
      <c r="E1" s="427"/>
      <c r="F1" s="427"/>
      <c r="G1" s="427"/>
      <c r="H1" s="427"/>
      <c r="I1" s="427"/>
      <c r="J1" s="427"/>
      <c r="K1" s="427"/>
      <c r="L1" s="427"/>
      <c r="M1" s="427"/>
    </row>
    <row r="2" spans="1:13" ht="38.25" customHeight="1" thickBot="1" x14ac:dyDescent="0.3">
      <c r="A2" s="3" t="s">
        <v>12</v>
      </c>
      <c r="B2" s="428" t="s">
        <v>362</v>
      </c>
      <c r="C2" s="429"/>
      <c r="D2" s="429"/>
      <c r="E2" s="429"/>
      <c r="F2" s="430"/>
      <c r="H2" s="436"/>
      <c r="I2" s="436"/>
      <c r="J2" s="436"/>
      <c r="K2" s="436"/>
      <c r="L2" s="436"/>
      <c r="M2" s="436"/>
    </row>
    <row r="3" spans="1:13" ht="41.25" customHeight="1" x14ac:dyDescent="0.25">
      <c r="A3" s="3"/>
      <c r="B3" s="437" t="s">
        <v>96</v>
      </c>
      <c r="C3" s="437"/>
      <c r="D3" s="437"/>
      <c r="E3" s="437"/>
      <c r="F3" s="437"/>
      <c r="H3" s="436"/>
      <c r="I3" s="436"/>
      <c r="J3" s="436"/>
      <c r="K3" s="436"/>
      <c r="L3" s="436"/>
      <c r="M3" s="436"/>
    </row>
    <row r="4" spans="1:13" ht="6.75" customHeight="1" thickBot="1" x14ac:dyDescent="0.3">
      <c r="A4" s="431"/>
      <c r="B4" s="431"/>
      <c r="C4" s="431"/>
      <c r="D4" s="431"/>
      <c r="E4" s="431"/>
      <c r="F4" s="431"/>
    </row>
    <row r="5" spans="1:13" ht="15.75" customHeight="1" thickBot="1" x14ac:dyDescent="0.3">
      <c r="A5" s="34"/>
      <c r="B5" s="34"/>
      <c r="C5" s="432" t="s">
        <v>89</v>
      </c>
      <c r="D5" s="432"/>
      <c r="E5" s="432"/>
      <c r="F5" s="432"/>
      <c r="G5" s="433" t="s">
        <v>103</v>
      </c>
      <c r="H5" s="434"/>
      <c r="I5" s="434"/>
      <c r="J5" s="434"/>
      <c r="K5" s="435"/>
    </row>
    <row r="6" spans="1:13" ht="30" customHeight="1" thickBot="1" x14ac:dyDescent="0.3">
      <c r="A6" s="29" t="s">
        <v>5</v>
      </c>
      <c r="B6" s="30" t="s">
        <v>13</v>
      </c>
      <c r="C6" s="30" t="s">
        <v>7</v>
      </c>
      <c r="D6" s="31" t="s">
        <v>8</v>
      </c>
      <c r="E6" s="31" t="s">
        <v>9</v>
      </c>
      <c r="F6" s="30" t="s">
        <v>10</v>
      </c>
      <c r="G6" s="32" t="s">
        <v>92</v>
      </c>
      <c r="H6" s="32" t="s">
        <v>93</v>
      </c>
      <c r="I6" s="32" t="s">
        <v>181</v>
      </c>
      <c r="J6" s="32" t="s">
        <v>6</v>
      </c>
      <c r="K6" s="32" t="s">
        <v>90</v>
      </c>
      <c r="L6" s="33" t="s">
        <v>91</v>
      </c>
      <c r="M6" s="32" t="s">
        <v>94</v>
      </c>
    </row>
    <row r="7" spans="1:13" ht="15.75" customHeight="1" thickBot="1" x14ac:dyDescent="0.3">
      <c r="A7" s="35"/>
      <c r="B7" s="36"/>
      <c r="C7" s="37"/>
      <c r="D7" s="38"/>
      <c r="E7" s="36"/>
      <c r="F7" s="56">
        <f t="shared" ref="F7:F70" si="0">C7*D7*E7</f>
        <v>0</v>
      </c>
      <c r="G7" s="37"/>
      <c r="H7" s="37"/>
      <c r="I7" s="37"/>
      <c r="J7" s="37"/>
      <c r="K7" s="39">
        <f>SUM(G7:J7)</f>
        <v>0</v>
      </c>
      <c r="L7" s="39">
        <f>F7+K7</f>
        <v>0</v>
      </c>
      <c r="M7" s="40"/>
    </row>
    <row r="8" spans="1:13" ht="15.75" customHeight="1" thickBot="1" x14ac:dyDescent="0.3">
      <c r="A8" s="41"/>
      <c r="B8" s="42"/>
      <c r="C8" s="43"/>
      <c r="D8" s="44"/>
      <c r="E8" s="42"/>
      <c r="F8" s="57">
        <f t="shared" si="0"/>
        <v>0</v>
      </c>
      <c r="G8" s="43"/>
      <c r="H8" s="43"/>
      <c r="I8" s="43"/>
      <c r="J8" s="43"/>
      <c r="K8" s="39">
        <f t="shared" ref="K8:K71" si="1">SUM(G8:J8)</f>
        <v>0</v>
      </c>
      <c r="L8" s="39">
        <f t="shared" ref="L8:L71" si="2">F8+K8</f>
        <v>0</v>
      </c>
      <c r="M8" s="45"/>
    </row>
    <row r="9" spans="1:13" ht="15.75" customHeight="1" thickBot="1" x14ac:dyDescent="0.3">
      <c r="A9" s="41"/>
      <c r="B9" s="42"/>
      <c r="C9" s="43"/>
      <c r="D9" s="44"/>
      <c r="E9" s="42"/>
      <c r="F9" s="57">
        <f t="shared" si="0"/>
        <v>0</v>
      </c>
      <c r="G9" s="43"/>
      <c r="H9" s="43"/>
      <c r="I9" s="43"/>
      <c r="J9" s="43"/>
      <c r="K9" s="39">
        <f t="shared" si="1"/>
        <v>0</v>
      </c>
      <c r="L9" s="39">
        <f t="shared" si="2"/>
        <v>0</v>
      </c>
      <c r="M9" s="45"/>
    </row>
    <row r="10" spans="1:13" ht="15.75" customHeight="1" thickBot="1" x14ac:dyDescent="0.3">
      <c r="A10" s="41"/>
      <c r="B10" s="42"/>
      <c r="C10" s="43"/>
      <c r="D10" s="44"/>
      <c r="E10" s="42"/>
      <c r="F10" s="57">
        <f t="shared" si="0"/>
        <v>0</v>
      </c>
      <c r="G10" s="43"/>
      <c r="H10" s="43"/>
      <c r="I10" s="43"/>
      <c r="J10" s="43"/>
      <c r="K10" s="39">
        <f t="shared" si="1"/>
        <v>0</v>
      </c>
      <c r="L10" s="39">
        <f t="shared" si="2"/>
        <v>0</v>
      </c>
      <c r="M10" s="45"/>
    </row>
    <row r="11" spans="1:13" ht="15.75" customHeight="1" thickBot="1" x14ac:dyDescent="0.3">
      <c r="A11" s="41"/>
      <c r="B11" s="42"/>
      <c r="C11" s="43"/>
      <c r="D11" s="44"/>
      <c r="E11" s="42"/>
      <c r="F11" s="57">
        <f t="shared" si="0"/>
        <v>0</v>
      </c>
      <c r="G11" s="43"/>
      <c r="H11" s="43"/>
      <c r="I11" s="43"/>
      <c r="J11" s="43"/>
      <c r="K11" s="39">
        <f t="shared" si="1"/>
        <v>0</v>
      </c>
      <c r="L11" s="39">
        <f t="shared" si="2"/>
        <v>0</v>
      </c>
      <c r="M11" s="45"/>
    </row>
    <row r="12" spans="1:13" ht="15.75" customHeight="1" thickBot="1" x14ac:dyDescent="0.3">
      <c r="A12" s="41"/>
      <c r="B12" s="42"/>
      <c r="C12" s="43"/>
      <c r="D12" s="44"/>
      <c r="E12" s="42"/>
      <c r="F12" s="57">
        <f t="shared" si="0"/>
        <v>0</v>
      </c>
      <c r="G12" s="43"/>
      <c r="H12" s="43"/>
      <c r="I12" s="43"/>
      <c r="J12" s="43"/>
      <c r="K12" s="39">
        <f t="shared" si="1"/>
        <v>0</v>
      </c>
      <c r="L12" s="39">
        <f t="shared" si="2"/>
        <v>0</v>
      </c>
      <c r="M12" s="45"/>
    </row>
    <row r="13" spans="1:13" ht="15.75" customHeight="1" thickBot="1" x14ac:dyDescent="0.3">
      <c r="A13" s="41"/>
      <c r="B13" s="42"/>
      <c r="C13" s="43"/>
      <c r="D13" s="44"/>
      <c r="E13" s="42"/>
      <c r="F13" s="57">
        <f t="shared" si="0"/>
        <v>0</v>
      </c>
      <c r="G13" s="43"/>
      <c r="H13" s="43"/>
      <c r="I13" s="43"/>
      <c r="J13" s="43"/>
      <c r="K13" s="39">
        <f t="shared" si="1"/>
        <v>0</v>
      </c>
      <c r="L13" s="39">
        <f t="shared" si="2"/>
        <v>0</v>
      </c>
      <c r="M13" s="45"/>
    </row>
    <row r="14" spans="1:13" ht="15.75" customHeight="1" thickBot="1" x14ac:dyDescent="0.3">
      <c r="A14" s="41"/>
      <c r="B14" s="42"/>
      <c r="C14" s="43"/>
      <c r="D14" s="44"/>
      <c r="E14" s="42"/>
      <c r="F14" s="57">
        <f t="shared" si="0"/>
        <v>0</v>
      </c>
      <c r="G14" s="43"/>
      <c r="H14" s="43"/>
      <c r="I14" s="43"/>
      <c r="J14" s="43"/>
      <c r="K14" s="39">
        <f t="shared" si="1"/>
        <v>0</v>
      </c>
      <c r="L14" s="39">
        <f t="shared" si="2"/>
        <v>0</v>
      </c>
      <c r="M14" s="45"/>
    </row>
    <row r="15" spans="1:13" ht="15.75" customHeight="1" thickBot="1" x14ac:dyDescent="0.3">
      <c r="A15" s="41"/>
      <c r="B15" s="42"/>
      <c r="C15" s="43"/>
      <c r="D15" s="44"/>
      <c r="E15" s="42"/>
      <c r="F15" s="57">
        <f t="shared" si="0"/>
        <v>0</v>
      </c>
      <c r="G15" s="43"/>
      <c r="H15" s="43"/>
      <c r="I15" s="43"/>
      <c r="J15" s="43"/>
      <c r="K15" s="39">
        <f t="shared" si="1"/>
        <v>0</v>
      </c>
      <c r="L15" s="39">
        <f t="shared" si="2"/>
        <v>0</v>
      </c>
      <c r="M15" s="45"/>
    </row>
    <row r="16" spans="1:13" ht="15.75" customHeight="1" thickBot="1" x14ac:dyDescent="0.3">
      <c r="A16" s="41"/>
      <c r="B16" s="42"/>
      <c r="C16" s="43"/>
      <c r="D16" s="44"/>
      <c r="E16" s="42"/>
      <c r="F16" s="57">
        <f t="shared" si="0"/>
        <v>0</v>
      </c>
      <c r="G16" s="43"/>
      <c r="H16" s="43"/>
      <c r="I16" s="43"/>
      <c r="J16" s="43"/>
      <c r="K16" s="39">
        <f t="shared" si="1"/>
        <v>0</v>
      </c>
      <c r="L16" s="39">
        <f t="shared" si="2"/>
        <v>0</v>
      </c>
      <c r="M16" s="45"/>
    </row>
    <row r="17" spans="1:13" ht="15.75" customHeight="1" thickBot="1" x14ac:dyDescent="0.3">
      <c r="A17" s="41"/>
      <c r="B17" s="42"/>
      <c r="C17" s="43"/>
      <c r="D17" s="44"/>
      <c r="E17" s="42"/>
      <c r="F17" s="57">
        <f t="shared" si="0"/>
        <v>0</v>
      </c>
      <c r="G17" s="43"/>
      <c r="H17" s="43"/>
      <c r="I17" s="43"/>
      <c r="J17" s="43"/>
      <c r="K17" s="39">
        <f t="shared" si="1"/>
        <v>0</v>
      </c>
      <c r="L17" s="39">
        <f t="shared" si="2"/>
        <v>0</v>
      </c>
      <c r="M17" s="45"/>
    </row>
    <row r="18" spans="1:13" ht="15.75" customHeight="1" thickBot="1" x14ac:dyDescent="0.3">
      <c r="A18" s="41"/>
      <c r="B18" s="42"/>
      <c r="C18" s="43"/>
      <c r="D18" s="44"/>
      <c r="E18" s="42"/>
      <c r="F18" s="57">
        <f t="shared" si="0"/>
        <v>0</v>
      </c>
      <c r="G18" s="43"/>
      <c r="H18" s="43"/>
      <c r="I18" s="43"/>
      <c r="J18" s="43"/>
      <c r="K18" s="39">
        <f t="shared" si="1"/>
        <v>0</v>
      </c>
      <c r="L18" s="39">
        <f t="shared" si="2"/>
        <v>0</v>
      </c>
      <c r="M18" s="45"/>
    </row>
    <row r="19" spans="1:13" ht="15.75" customHeight="1" thickBot="1" x14ac:dyDescent="0.3">
      <c r="A19" s="41"/>
      <c r="B19" s="42"/>
      <c r="C19" s="43"/>
      <c r="D19" s="44"/>
      <c r="E19" s="42"/>
      <c r="F19" s="57">
        <f t="shared" si="0"/>
        <v>0</v>
      </c>
      <c r="G19" s="43"/>
      <c r="H19" s="43"/>
      <c r="I19" s="43"/>
      <c r="J19" s="43"/>
      <c r="K19" s="39">
        <f t="shared" si="1"/>
        <v>0</v>
      </c>
      <c r="L19" s="39">
        <f t="shared" si="2"/>
        <v>0</v>
      </c>
      <c r="M19" s="45"/>
    </row>
    <row r="20" spans="1:13" ht="15.75" customHeight="1" thickBot="1" x14ac:dyDescent="0.3">
      <c r="A20" s="41"/>
      <c r="B20" s="42"/>
      <c r="C20" s="43"/>
      <c r="D20" s="44"/>
      <c r="E20" s="42"/>
      <c r="F20" s="57">
        <f t="shared" si="0"/>
        <v>0</v>
      </c>
      <c r="G20" s="43"/>
      <c r="H20" s="43"/>
      <c r="I20" s="43"/>
      <c r="J20" s="43"/>
      <c r="K20" s="39">
        <f t="shared" si="1"/>
        <v>0</v>
      </c>
      <c r="L20" s="39">
        <f t="shared" si="2"/>
        <v>0</v>
      </c>
      <c r="M20" s="45"/>
    </row>
    <row r="21" spans="1:13" ht="15.75" customHeight="1" thickBot="1" x14ac:dyDescent="0.3">
      <c r="A21" s="41"/>
      <c r="B21" s="42"/>
      <c r="C21" s="43"/>
      <c r="D21" s="44"/>
      <c r="E21" s="42"/>
      <c r="F21" s="57">
        <f t="shared" si="0"/>
        <v>0</v>
      </c>
      <c r="G21" s="43"/>
      <c r="H21" s="43"/>
      <c r="I21" s="43"/>
      <c r="J21" s="43"/>
      <c r="K21" s="39">
        <f t="shared" si="1"/>
        <v>0</v>
      </c>
      <c r="L21" s="39">
        <f t="shared" si="2"/>
        <v>0</v>
      </c>
      <c r="M21" s="45"/>
    </row>
    <row r="22" spans="1:13" ht="15.75" customHeight="1" thickBot="1" x14ac:dyDescent="0.3">
      <c r="A22" s="41"/>
      <c r="B22" s="42"/>
      <c r="C22" s="43"/>
      <c r="D22" s="44"/>
      <c r="E22" s="42"/>
      <c r="F22" s="57">
        <f t="shared" si="0"/>
        <v>0</v>
      </c>
      <c r="G22" s="43"/>
      <c r="H22" s="43"/>
      <c r="I22" s="43"/>
      <c r="J22" s="43"/>
      <c r="K22" s="39">
        <f t="shared" si="1"/>
        <v>0</v>
      </c>
      <c r="L22" s="39">
        <f t="shared" si="2"/>
        <v>0</v>
      </c>
      <c r="M22" s="45"/>
    </row>
    <row r="23" spans="1:13" ht="15.75" customHeight="1" thickBot="1" x14ac:dyDescent="0.3">
      <c r="A23" s="41"/>
      <c r="B23" s="42"/>
      <c r="C23" s="43"/>
      <c r="D23" s="44"/>
      <c r="E23" s="42"/>
      <c r="F23" s="57">
        <f t="shared" si="0"/>
        <v>0</v>
      </c>
      <c r="G23" s="43"/>
      <c r="H23" s="43"/>
      <c r="I23" s="43"/>
      <c r="J23" s="43"/>
      <c r="K23" s="39">
        <f t="shared" si="1"/>
        <v>0</v>
      </c>
      <c r="L23" s="39">
        <f t="shared" si="2"/>
        <v>0</v>
      </c>
      <c r="M23" s="45"/>
    </row>
    <row r="24" spans="1:13" ht="15.75" customHeight="1" thickBot="1" x14ac:dyDescent="0.3">
      <c r="A24" s="41"/>
      <c r="B24" s="42"/>
      <c r="C24" s="43"/>
      <c r="D24" s="44"/>
      <c r="E24" s="42"/>
      <c r="F24" s="57">
        <f t="shared" si="0"/>
        <v>0</v>
      </c>
      <c r="G24" s="43"/>
      <c r="H24" s="43"/>
      <c r="I24" s="43"/>
      <c r="J24" s="43"/>
      <c r="K24" s="39">
        <f t="shared" si="1"/>
        <v>0</v>
      </c>
      <c r="L24" s="39">
        <f t="shared" si="2"/>
        <v>0</v>
      </c>
      <c r="M24" s="45"/>
    </row>
    <row r="25" spans="1:13" ht="15.75" customHeight="1" thickBot="1" x14ac:dyDescent="0.3">
      <c r="A25" s="41"/>
      <c r="B25" s="42"/>
      <c r="C25" s="43"/>
      <c r="D25" s="44"/>
      <c r="E25" s="42"/>
      <c r="F25" s="57">
        <f t="shared" si="0"/>
        <v>0</v>
      </c>
      <c r="G25" s="43"/>
      <c r="H25" s="43"/>
      <c r="I25" s="43"/>
      <c r="J25" s="43"/>
      <c r="K25" s="39">
        <f t="shared" si="1"/>
        <v>0</v>
      </c>
      <c r="L25" s="39">
        <f t="shared" si="2"/>
        <v>0</v>
      </c>
      <c r="M25" s="45"/>
    </row>
    <row r="26" spans="1:13" ht="15.75" customHeight="1" thickBot="1" x14ac:dyDescent="0.3">
      <c r="A26" s="41"/>
      <c r="B26" s="42"/>
      <c r="C26" s="43"/>
      <c r="D26" s="44"/>
      <c r="E26" s="42"/>
      <c r="F26" s="57">
        <f t="shared" si="0"/>
        <v>0</v>
      </c>
      <c r="G26" s="43"/>
      <c r="H26" s="43"/>
      <c r="I26" s="43"/>
      <c r="J26" s="43"/>
      <c r="K26" s="39">
        <f t="shared" si="1"/>
        <v>0</v>
      </c>
      <c r="L26" s="39">
        <f t="shared" si="2"/>
        <v>0</v>
      </c>
      <c r="M26" s="45"/>
    </row>
    <row r="27" spans="1:13" ht="15.75" customHeight="1" thickBot="1" x14ac:dyDescent="0.3">
      <c r="A27" s="41"/>
      <c r="B27" s="42"/>
      <c r="C27" s="43"/>
      <c r="D27" s="44"/>
      <c r="E27" s="42"/>
      <c r="F27" s="57">
        <f t="shared" si="0"/>
        <v>0</v>
      </c>
      <c r="G27" s="43"/>
      <c r="H27" s="43"/>
      <c r="I27" s="43"/>
      <c r="J27" s="43"/>
      <c r="K27" s="39">
        <f t="shared" si="1"/>
        <v>0</v>
      </c>
      <c r="L27" s="39">
        <f t="shared" si="2"/>
        <v>0</v>
      </c>
      <c r="M27" s="45"/>
    </row>
    <row r="28" spans="1:13" ht="15.75" customHeight="1" thickBot="1" x14ac:dyDescent="0.3">
      <c r="A28" s="41"/>
      <c r="B28" s="42"/>
      <c r="C28" s="43"/>
      <c r="D28" s="44"/>
      <c r="E28" s="42"/>
      <c r="F28" s="57">
        <f t="shared" si="0"/>
        <v>0</v>
      </c>
      <c r="G28" s="43"/>
      <c r="H28" s="43"/>
      <c r="I28" s="43"/>
      <c r="J28" s="43"/>
      <c r="K28" s="39">
        <f t="shared" si="1"/>
        <v>0</v>
      </c>
      <c r="L28" s="39">
        <f t="shared" si="2"/>
        <v>0</v>
      </c>
      <c r="M28" s="45"/>
    </row>
    <row r="29" spans="1:13" ht="15.75" customHeight="1" thickBot="1" x14ac:dyDescent="0.3">
      <c r="A29" s="41"/>
      <c r="B29" s="42"/>
      <c r="C29" s="43"/>
      <c r="D29" s="44"/>
      <c r="E29" s="42"/>
      <c r="F29" s="57">
        <f t="shared" si="0"/>
        <v>0</v>
      </c>
      <c r="G29" s="43"/>
      <c r="H29" s="43"/>
      <c r="I29" s="43"/>
      <c r="J29" s="43"/>
      <c r="K29" s="39">
        <f t="shared" si="1"/>
        <v>0</v>
      </c>
      <c r="L29" s="39">
        <f t="shared" si="2"/>
        <v>0</v>
      </c>
      <c r="M29" s="45"/>
    </row>
    <row r="30" spans="1:13" ht="15.75" customHeight="1" thickBot="1" x14ac:dyDescent="0.3">
      <c r="A30" s="41"/>
      <c r="B30" s="42"/>
      <c r="C30" s="43"/>
      <c r="D30" s="44"/>
      <c r="E30" s="42"/>
      <c r="F30" s="57">
        <f t="shared" si="0"/>
        <v>0</v>
      </c>
      <c r="G30" s="43"/>
      <c r="H30" s="43"/>
      <c r="I30" s="43"/>
      <c r="J30" s="43"/>
      <c r="K30" s="39">
        <f t="shared" si="1"/>
        <v>0</v>
      </c>
      <c r="L30" s="39">
        <f t="shared" si="2"/>
        <v>0</v>
      </c>
      <c r="M30" s="45"/>
    </row>
    <row r="31" spans="1:13" ht="15.75" customHeight="1" thickBot="1" x14ac:dyDescent="0.3">
      <c r="A31" s="41"/>
      <c r="B31" s="42"/>
      <c r="C31" s="43"/>
      <c r="D31" s="44"/>
      <c r="E31" s="42"/>
      <c r="F31" s="57">
        <f t="shared" si="0"/>
        <v>0</v>
      </c>
      <c r="G31" s="43"/>
      <c r="H31" s="43"/>
      <c r="I31" s="43"/>
      <c r="J31" s="43"/>
      <c r="K31" s="39">
        <f t="shared" si="1"/>
        <v>0</v>
      </c>
      <c r="L31" s="39">
        <f t="shared" si="2"/>
        <v>0</v>
      </c>
      <c r="M31" s="45"/>
    </row>
    <row r="32" spans="1:13" ht="15.75" customHeight="1" thickBot="1" x14ac:dyDescent="0.3">
      <c r="A32" s="41"/>
      <c r="B32" s="42"/>
      <c r="C32" s="43"/>
      <c r="D32" s="44"/>
      <c r="E32" s="42"/>
      <c r="F32" s="57">
        <f t="shared" si="0"/>
        <v>0</v>
      </c>
      <c r="G32" s="43"/>
      <c r="H32" s="43"/>
      <c r="I32" s="43"/>
      <c r="J32" s="43"/>
      <c r="K32" s="39">
        <f t="shared" si="1"/>
        <v>0</v>
      </c>
      <c r="L32" s="39">
        <f t="shared" si="2"/>
        <v>0</v>
      </c>
      <c r="M32" s="45"/>
    </row>
    <row r="33" spans="1:13" ht="15.75" customHeight="1" thickBot="1" x14ac:dyDescent="0.3">
      <c r="A33" s="41"/>
      <c r="B33" s="42"/>
      <c r="C33" s="43"/>
      <c r="D33" s="44"/>
      <c r="E33" s="42"/>
      <c r="F33" s="57">
        <f t="shared" si="0"/>
        <v>0</v>
      </c>
      <c r="G33" s="43"/>
      <c r="H33" s="43"/>
      <c r="I33" s="43"/>
      <c r="J33" s="43"/>
      <c r="K33" s="39">
        <f t="shared" si="1"/>
        <v>0</v>
      </c>
      <c r="L33" s="39">
        <f t="shared" si="2"/>
        <v>0</v>
      </c>
      <c r="M33" s="45"/>
    </row>
    <row r="34" spans="1:13" ht="15.75" customHeight="1" thickBot="1" x14ac:dyDescent="0.3">
      <c r="A34" s="41"/>
      <c r="B34" s="42"/>
      <c r="C34" s="43"/>
      <c r="D34" s="44"/>
      <c r="E34" s="42"/>
      <c r="F34" s="57">
        <f t="shared" si="0"/>
        <v>0</v>
      </c>
      <c r="G34" s="43"/>
      <c r="H34" s="43"/>
      <c r="I34" s="43"/>
      <c r="J34" s="43"/>
      <c r="K34" s="39">
        <f t="shared" si="1"/>
        <v>0</v>
      </c>
      <c r="L34" s="39">
        <f t="shared" si="2"/>
        <v>0</v>
      </c>
      <c r="M34" s="45"/>
    </row>
    <row r="35" spans="1:13" ht="15.75" customHeight="1" thickBot="1" x14ac:dyDescent="0.3">
      <c r="A35" s="41"/>
      <c r="B35" s="42"/>
      <c r="C35" s="43"/>
      <c r="D35" s="44"/>
      <c r="E35" s="42"/>
      <c r="F35" s="57">
        <f t="shared" si="0"/>
        <v>0</v>
      </c>
      <c r="G35" s="43"/>
      <c r="H35" s="43"/>
      <c r="I35" s="43"/>
      <c r="J35" s="43"/>
      <c r="K35" s="39">
        <f t="shared" si="1"/>
        <v>0</v>
      </c>
      <c r="L35" s="39">
        <f t="shared" si="2"/>
        <v>0</v>
      </c>
      <c r="M35" s="45"/>
    </row>
    <row r="36" spans="1:13" ht="15.75" customHeight="1" thickBot="1" x14ac:dyDescent="0.3">
      <c r="A36" s="41"/>
      <c r="B36" s="42"/>
      <c r="C36" s="43"/>
      <c r="D36" s="44"/>
      <c r="E36" s="42"/>
      <c r="F36" s="57">
        <f t="shared" si="0"/>
        <v>0</v>
      </c>
      <c r="G36" s="43"/>
      <c r="H36" s="43"/>
      <c r="I36" s="43"/>
      <c r="J36" s="43"/>
      <c r="K36" s="39">
        <f t="shared" si="1"/>
        <v>0</v>
      </c>
      <c r="L36" s="39">
        <f t="shared" si="2"/>
        <v>0</v>
      </c>
      <c r="M36" s="45"/>
    </row>
    <row r="37" spans="1:13" ht="15.75" customHeight="1" thickBot="1" x14ac:dyDescent="0.3">
      <c r="A37" s="41"/>
      <c r="B37" s="42"/>
      <c r="C37" s="43"/>
      <c r="D37" s="44"/>
      <c r="E37" s="42"/>
      <c r="F37" s="57">
        <f t="shared" si="0"/>
        <v>0</v>
      </c>
      <c r="G37" s="43"/>
      <c r="H37" s="43"/>
      <c r="I37" s="43"/>
      <c r="J37" s="43"/>
      <c r="K37" s="39">
        <f t="shared" si="1"/>
        <v>0</v>
      </c>
      <c r="L37" s="39">
        <f t="shared" si="2"/>
        <v>0</v>
      </c>
      <c r="M37" s="45"/>
    </row>
    <row r="38" spans="1:13" ht="15.75" customHeight="1" thickBot="1" x14ac:dyDescent="0.3">
      <c r="A38" s="41"/>
      <c r="B38" s="42"/>
      <c r="C38" s="43"/>
      <c r="D38" s="44"/>
      <c r="E38" s="42"/>
      <c r="F38" s="57">
        <f t="shared" si="0"/>
        <v>0</v>
      </c>
      <c r="G38" s="43"/>
      <c r="H38" s="43"/>
      <c r="I38" s="43"/>
      <c r="J38" s="43"/>
      <c r="K38" s="39">
        <f t="shared" si="1"/>
        <v>0</v>
      </c>
      <c r="L38" s="39">
        <f t="shared" si="2"/>
        <v>0</v>
      </c>
      <c r="M38" s="45"/>
    </row>
    <row r="39" spans="1:13" ht="15.75" customHeight="1" thickBot="1" x14ac:dyDescent="0.3">
      <c r="A39" s="41"/>
      <c r="B39" s="42"/>
      <c r="C39" s="43"/>
      <c r="D39" s="44"/>
      <c r="E39" s="42"/>
      <c r="F39" s="57">
        <f t="shared" si="0"/>
        <v>0</v>
      </c>
      <c r="G39" s="43"/>
      <c r="H39" s="43"/>
      <c r="I39" s="43"/>
      <c r="J39" s="43"/>
      <c r="K39" s="39">
        <f t="shared" si="1"/>
        <v>0</v>
      </c>
      <c r="L39" s="39">
        <f t="shared" si="2"/>
        <v>0</v>
      </c>
      <c r="M39" s="45"/>
    </row>
    <row r="40" spans="1:13" ht="15.75" customHeight="1" thickBot="1" x14ac:dyDescent="0.3">
      <c r="A40" s="41"/>
      <c r="B40" s="42"/>
      <c r="C40" s="43"/>
      <c r="D40" s="44"/>
      <c r="E40" s="42"/>
      <c r="F40" s="57">
        <f t="shared" si="0"/>
        <v>0</v>
      </c>
      <c r="G40" s="43"/>
      <c r="H40" s="43"/>
      <c r="I40" s="43"/>
      <c r="J40" s="43"/>
      <c r="K40" s="39">
        <f t="shared" si="1"/>
        <v>0</v>
      </c>
      <c r="L40" s="39">
        <f t="shared" si="2"/>
        <v>0</v>
      </c>
      <c r="M40" s="45"/>
    </row>
    <row r="41" spans="1:13" ht="15.75" customHeight="1" thickBot="1" x14ac:dyDescent="0.3">
      <c r="A41" s="41"/>
      <c r="B41" s="42"/>
      <c r="C41" s="43"/>
      <c r="D41" s="44"/>
      <c r="E41" s="42"/>
      <c r="F41" s="57">
        <f t="shared" si="0"/>
        <v>0</v>
      </c>
      <c r="G41" s="43"/>
      <c r="H41" s="43"/>
      <c r="I41" s="43"/>
      <c r="J41" s="43"/>
      <c r="K41" s="39">
        <f t="shared" si="1"/>
        <v>0</v>
      </c>
      <c r="L41" s="39">
        <f t="shared" si="2"/>
        <v>0</v>
      </c>
      <c r="M41" s="45"/>
    </row>
    <row r="42" spans="1:13" ht="15.75" customHeight="1" thickBot="1" x14ac:dyDescent="0.3">
      <c r="A42" s="41"/>
      <c r="B42" s="42"/>
      <c r="C42" s="43"/>
      <c r="D42" s="44"/>
      <c r="E42" s="42"/>
      <c r="F42" s="57">
        <f t="shared" si="0"/>
        <v>0</v>
      </c>
      <c r="G42" s="43"/>
      <c r="H42" s="43"/>
      <c r="I42" s="43"/>
      <c r="J42" s="43"/>
      <c r="K42" s="39">
        <f t="shared" si="1"/>
        <v>0</v>
      </c>
      <c r="L42" s="39">
        <f t="shared" si="2"/>
        <v>0</v>
      </c>
      <c r="M42" s="45"/>
    </row>
    <row r="43" spans="1:13" ht="15.75" customHeight="1" thickBot="1" x14ac:dyDescent="0.3">
      <c r="A43" s="41"/>
      <c r="B43" s="42"/>
      <c r="C43" s="43"/>
      <c r="D43" s="44"/>
      <c r="E43" s="42"/>
      <c r="F43" s="57">
        <f t="shared" si="0"/>
        <v>0</v>
      </c>
      <c r="G43" s="43"/>
      <c r="H43" s="43"/>
      <c r="I43" s="43"/>
      <c r="J43" s="43"/>
      <c r="K43" s="39">
        <f t="shared" si="1"/>
        <v>0</v>
      </c>
      <c r="L43" s="39">
        <f t="shared" si="2"/>
        <v>0</v>
      </c>
      <c r="M43" s="45"/>
    </row>
    <row r="44" spans="1:13" ht="15.75" customHeight="1" thickBot="1" x14ac:dyDescent="0.3">
      <c r="A44" s="41"/>
      <c r="B44" s="42"/>
      <c r="C44" s="43"/>
      <c r="D44" s="44"/>
      <c r="E44" s="42"/>
      <c r="F44" s="57">
        <f t="shared" si="0"/>
        <v>0</v>
      </c>
      <c r="G44" s="43"/>
      <c r="H44" s="43"/>
      <c r="I44" s="43"/>
      <c r="J44" s="43"/>
      <c r="K44" s="39">
        <f t="shared" si="1"/>
        <v>0</v>
      </c>
      <c r="L44" s="39">
        <f t="shared" si="2"/>
        <v>0</v>
      </c>
      <c r="M44" s="45"/>
    </row>
    <row r="45" spans="1:13" ht="15.75" customHeight="1" thickBot="1" x14ac:dyDescent="0.3">
      <c r="A45" s="41"/>
      <c r="B45" s="42"/>
      <c r="C45" s="43"/>
      <c r="D45" s="44"/>
      <c r="E45" s="42"/>
      <c r="F45" s="57">
        <f t="shared" si="0"/>
        <v>0</v>
      </c>
      <c r="G45" s="43"/>
      <c r="H45" s="43"/>
      <c r="I45" s="43"/>
      <c r="J45" s="43"/>
      <c r="K45" s="39">
        <f t="shared" si="1"/>
        <v>0</v>
      </c>
      <c r="L45" s="39">
        <f t="shared" si="2"/>
        <v>0</v>
      </c>
      <c r="M45" s="45"/>
    </row>
    <row r="46" spans="1:13" ht="15.75" customHeight="1" thickBot="1" x14ac:dyDescent="0.3">
      <c r="A46" s="41"/>
      <c r="B46" s="42"/>
      <c r="C46" s="43"/>
      <c r="D46" s="44"/>
      <c r="E46" s="42"/>
      <c r="F46" s="57">
        <f t="shared" si="0"/>
        <v>0</v>
      </c>
      <c r="G46" s="43"/>
      <c r="H46" s="43"/>
      <c r="I46" s="43"/>
      <c r="J46" s="43"/>
      <c r="K46" s="39">
        <f t="shared" si="1"/>
        <v>0</v>
      </c>
      <c r="L46" s="39">
        <f t="shared" si="2"/>
        <v>0</v>
      </c>
      <c r="M46" s="45"/>
    </row>
    <row r="47" spans="1:13" ht="15.75" customHeight="1" thickBot="1" x14ac:dyDescent="0.3">
      <c r="A47" s="41"/>
      <c r="B47" s="42"/>
      <c r="C47" s="43"/>
      <c r="D47" s="44"/>
      <c r="E47" s="42"/>
      <c r="F47" s="57">
        <f t="shared" si="0"/>
        <v>0</v>
      </c>
      <c r="G47" s="43"/>
      <c r="H47" s="43"/>
      <c r="I47" s="43"/>
      <c r="J47" s="43"/>
      <c r="K47" s="39">
        <f t="shared" si="1"/>
        <v>0</v>
      </c>
      <c r="L47" s="39">
        <f t="shared" si="2"/>
        <v>0</v>
      </c>
      <c r="M47" s="45"/>
    </row>
    <row r="48" spans="1:13" ht="15.75" customHeight="1" thickBot="1" x14ac:dyDescent="0.3">
      <c r="A48" s="41"/>
      <c r="B48" s="42"/>
      <c r="C48" s="43"/>
      <c r="D48" s="44"/>
      <c r="E48" s="42"/>
      <c r="F48" s="57">
        <f t="shared" si="0"/>
        <v>0</v>
      </c>
      <c r="G48" s="43"/>
      <c r="H48" s="43"/>
      <c r="I48" s="43"/>
      <c r="J48" s="43"/>
      <c r="K48" s="39">
        <f t="shared" si="1"/>
        <v>0</v>
      </c>
      <c r="L48" s="39">
        <f t="shared" si="2"/>
        <v>0</v>
      </c>
      <c r="M48" s="45"/>
    </row>
    <row r="49" spans="1:13" ht="15.75" customHeight="1" thickBot="1" x14ac:dyDescent="0.3">
      <c r="A49" s="41"/>
      <c r="B49" s="42"/>
      <c r="C49" s="43"/>
      <c r="D49" s="44"/>
      <c r="E49" s="42"/>
      <c r="F49" s="57">
        <f t="shared" si="0"/>
        <v>0</v>
      </c>
      <c r="G49" s="43"/>
      <c r="H49" s="43"/>
      <c r="I49" s="43"/>
      <c r="J49" s="43"/>
      <c r="K49" s="39">
        <f t="shared" si="1"/>
        <v>0</v>
      </c>
      <c r="L49" s="39">
        <f t="shared" si="2"/>
        <v>0</v>
      </c>
      <c r="M49" s="45"/>
    </row>
    <row r="50" spans="1:13" ht="15.75" customHeight="1" thickBot="1" x14ac:dyDescent="0.3">
      <c r="A50" s="41"/>
      <c r="B50" s="42"/>
      <c r="C50" s="43"/>
      <c r="D50" s="44"/>
      <c r="E50" s="42"/>
      <c r="F50" s="57">
        <f t="shared" si="0"/>
        <v>0</v>
      </c>
      <c r="G50" s="43"/>
      <c r="H50" s="43"/>
      <c r="I50" s="43"/>
      <c r="J50" s="43"/>
      <c r="K50" s="39">
        <f t="shared" si="1"/>
        <v>0</v>
      </c>
      <c r="L50" s="39">
        <f t="shared" si="2"/>
        <v>0</v>
      </c>
      <c r="M50" s="45"/>
    </row>
    <row r="51" spans="1:13" ht="15.75" customHeight="1" thickBot="1" x14ac:dyDescent="0.3">
      <c r="A51" s="41"/>
      <c r="B51" s="42"/>
      <c r="C51" s="43"/>
      <c r="D51" s="44"/>
      <c r="E51" s="42"/>
      <c r="F51" s="57">
        <f t="shared" si="0"/>
        <v>0</v>
      </c>
      <c r="G51" s="43"/>
      <c r="H51" s="43"/>
      <c r="I51" s="43"/>
      <c r="J51" s="43"/>
      <c r="K51" s="39">
        <f t="shared" si="1"/>
        <v>0</v>
      </c>
      <c r="L51" s="39">
        <f t="shared" si="2"/>
        <v>0</v>
      </c>
      <c r="M51" s="45"/>
    </row>
    <row r="52" spans="1:13" ht="15.75" customHeight="1" thickBot="1" x14ac:dyDescent="0.3">
      <c r="A52" s="41"/>
      <c r="B52" s="42"/>
      <c r="C52" s="43"/>
      <c r="D52" s="44"/>
      <c r="E52" s="42"/>
      <c r="F52" s="57">
        <f t="shared" si="0"/>
        <v>0</v>
      </c>
      <c r="G52" s="43"/>
      <c r="H52" s="43"/>
      <c r="I52" s="43"/>
      <c r="J52" s="43"/>
      <c r="K52" s="39">
        <f t="shared" si="1"/>
        <v>0</v>
      </c>
      <c r="L52" s="39">
        <f t="shared" si="2"/>
        <v>0</v>
      </c>
      <c r="M52" s="45"/>
    </row>
    <row r="53" spans="1:13" ht="15.75" customHeight="1" thickBot="1" x14ac:dyDescent="0.3">
      <c r="A53" s="41"/>
      <c r="B53" s="42"/>
      <c r="C53" s="43"/>
      <c r="D53" s="44"/>
      <c r="E53" s="42"/>
      <c r="F53" s="57">
        <f t="shared" si="0"/>
        <v>0</v>
      </c>
      <c r="G53" s="43"/>
      <c r="H53" s="43"/>
      <c r="I53" s="43"/>
      <c r="J53" s="43"/>
      <c r="K53" s="39">
        <f t="shared" si="1"/>
        <v>0</v>
      </c>
      <c r="L53" s="39">
        <f t="shared" si="2"/>
        <v>0</v>
      </c>
      <c r="M53" s="45"/>
    </row>
    <row r="54" spans="1:13" ht="15.75" customHeight="1" thickBot="1" x14ac:dyDescent="0.3">
      <c r="A54" s="41"/>
      <c r="B54" s="42"/>
      <c r="C54" s="43"/>
      <c r="D54" s="44"/>
      <c r="E54" s="42"/>
      <c r="F54" s="57">
        <f t="shared" si="0"/>
        <v>0</v>
      </c>
      <c r="G54" s="43"/>
      <c r="H54" s="43"/>
      <c r="I54" s="43"/>
      <c r="J54" s="43"/>
      <c r="K54" s="39">
        <f t="shared" si="1"/>
        <v>0</v>
      </c>
      <c r="L54" s="39">
        <f t="shared" si="2"/>
        <v>0</v>
      </c>
      <c r="M54" s="45"/>
    </row>
    <row r="55" spans="1:13" ht="15.75" customHeight="1" thickBot="1" x14ac:dyDescent="0.3">
      <c r="A55" s="41"/>
      <c r="B55" s="42"/>
      <c r="C55" s="43"/>
      <c r="D55" s="44"/>
      <c r="E55" s="42"/>
      <c r="F55" s="57">
        <f t="shared" si="0"/>
        <v>0</v>
      </c>
      <c r="G55" s="43"/>
      <c r="H55" s="43"/>
      <c r="I55" s="43"/>
      <c r="J55" s="43"/>
      <c r="K55" s="39">
        <f t="shared" si="1"/>
        <v>0</v>
      </c>
      <c r="L55" s="39">
        <f t="shared" si="2"/>
        <v>0</v>
      </c>
      <c r="M55" s="45"/>
    </row>
    <row r="56" spans="1:13" ht="15.75" customHeight="1" thickBot="1" x14ac:dyDescent="0.3">
      <c r="A56" s="41"/>
      <c r="B56" s="42"/>
      <c r="C56" s="43"/>
      <c r="D56" s="44"/>
      <c r="E56" s="42"/>
      <c r="F56" s="57">
        <f t="shared" si="0"/>
        <v>0</v>
      </c>
      <c r="G56" s="43"/>
      <c r="H56" s="43"/>
      <c r="I56" s="43"/>
      <c r="J56" s="43"/>
      <c r="K56" s="39">
        <f t="shared" si="1"/>
        <v>0</v>
      </c>
      <c r="L56" s="39">
        <f t="shared" si="2"/>
        <v>0</v>
      </c>
      <c r="M56" s="45"/>
    </row>
    <row r="57" spans="1:13" ht="15.75" customHeight="1" thickBot="1" x14ac:dyDescent="0.3">
      <c r="A57" s="41"/>
      <c r="B57" s="42"/>
      <c r="C57" s="43"/>
      <c r="D57" s="44"/>
      <c r="E57" s="42"/>
      <c r="F57" s="57">
        <f t="shared" si="0"/>
        <v>0</v>
      </c>
      <c r="G57" s="43"/>
      <c r="H57" s="43"/>
      <c r="I57" s="43"/>
      <c r="J57" s="43"/>
      <c r="K57" s="39">
        <f t="shared" si="1"/>
        <v>0</v>
      </c>
      <c r="L57" s="39">
        <f t="shared" si="2"/>
        <v>0</v>
      </c>
      <c r="M57" s="45"/>
    </row>
    <row r="58" spans="1:13" ht="15.75" customHeight="1" thickBot="1" x14ac:dyDescent="0.3">
      <c r="A58" s="41"/>
      <c r="B58" s="42"/>
      <c r="C58" s="43"/>
      <c r="D58" s="44"/>
      <c r="E58" s="42"/>
      <c r="F58" s="57">
        <f t="shared" si="0"/>
        <v>0</v>
      </c>
      <c r="G58" s="43"/>
      <c r="H58" s="43"/>
      <c r="I58" s="43"/>
      <c r="J58" s="43"/>
      <c r="K58" s="39">
        <f t="shared" si="1"/>
        <v>0</v>
      </c>
      <c r="L58" s="39">
        <f t="shared" si="2"/>
        <v>0</v>
      </c>
      <c r="M58" s="45"/>
    </row>
    <row r="59" spans="1:13" ht="15.75" customHeight="1" thickBot="1" x14ac:dyDescent="0.3">
      <c r="A59" s="41"/>
      <c r="B59" s="42"/>
      <c r="C59" s="43"/>
      <c r="D59" s="44"/>
      <c r="E59" s="42"/>
      <c r="F59" s="57">
        <f t="shared" si="0"/>
        <v>0</v>
      </c>
      <c r="G59" s="43"/>
      <c r="H59" s="43"/>
      <c r="I59" s="43"/>
      <c r="J59" s="43"/>
      <c r="K59" s="39">
        <f t="shared" si="1"/>
        <v>0</v>
      </c>
      <c r="L59" s="39">
        <f t="shared" si="2"/>
        <v>0</v>
      </c>
      <c r="M59" s="45"/>
    </row>
    <row r="60" spans="1:13" ht="15.75" customHeight="1" thickBot="1" x14ac:dyDescent="0.3">
      <c r="A60" s="41"/>
      <c r="B60" s="42"/>
      <c r="C60" s="43"/>
      <c r="D60" s="44"/>
      <c r="E60" s="42"/>
      <c r="F60" s="57">
        <f t="shared" si="0"/>
        <v>0</v>
      </c>
      <c r="G60" s="43"/>
      <c r="H60" s="43"/>
      <c r="I60" s="43"/>
      <c r="J60" s="43"/>
      <c r="K60" s="39">
        <f t="shared" si="1"/>
        <v>0</v>
      </c>
      <c r="L60" s="39">
        <f t="shared" si="2"/>
        <v>0</v>
      </c>
      <c r="M60" s="45"/>
    </row>
    <row r="61" spans="1:13" ht="15.75" customHeight="1" thickBot="1" x14ac:dyDescent="0.3">
      <c r="A61" s="41"/>
      <c r="B61" s="42"/>
      <c r="C61" s="43"/>
      <c r="D61" s="44"/>
      <c r="E61" s="42"/>
      <c r="F61" s="57">
        <f t="shared" si="0"/>
        <v>0</v>
      </c>
      <c r="G61" s="43"/>
      <c r="H61" s="43"/>
      <c r="I61" s="43"/>
      <c r="J61" s="43"/>
      <c r="K61" s="39">
        <f t="shared" si="1"/>
        <v>0</v>
      </c>
      <c r="L61" s="39">
        <f t="shared" si="2"/>
        <v>0</v>
      </c>
      <c r="M61" s="45"/>
    </row>
    <row r="62" spans="1:13" ht="15.75" customHeight="1" thickBot="1" x14ac:dyDescent="0.3">
      <c r="A62" s="41"/>
      <c r="B62" s="42"/>
      <c r="C62" s="43"/>
      <c r="D62" s="44"/>
      <c r="E62" s="42"/>
      <c r="F62" s="57">
        <f t="shared" si="0"/>
        <v>0</v>
      </c>
      <c r="G62" s="43"/>
      <c r="H62" s="43"/>
      <c r="I62" s="43"/>
      <c r="J62" s="43"/>
      <c r="K62" s="39">
        <f t="shared" si="1"/>
        <v>0</v>
      </c>
      <c r="L62" s="39">
        <f t="shared" si="2"/>
        <v>0</v>
      </c>
      <c r="M62" s="45"/>
    </row>
    <row r="63" spans="1:13" ht="15.75" customHeight="1" thickBot="1" x14ac:dyDescent="0.3">
      <c r="A63" s="41"/>
      <c r="B63" s="42"/>
      <c r="C63" s="43"/>
      <c r="D63" s="44"/>
      <c r="E63" s="42"/>
      <c r="F63" s="57">
        <f t="shared" si="0"/>
        <v>0</v>
      </c>
      <c r="G63" s="43"/>
      <c r="H63" s="43"/>
      <c r="I63" s="43"/>
      <c r="J63" s="43"/>
      <c r="K63" s="39">
        <f t="shared" si="1"/>
        <v>0</v>
      </c>
      <c r="L63" s="39">
        <f t="shared" si="2"/>
        <v>0</v>
      </c>
      <c r="M63" s="45"/>
    </row>
    <row r="64" spans="1:13" ht="15.75" customHeight="1" thickBot="1" x14ac:dyDescent="0.3">
      <c r="A64" s="41"/>
      <c r="B64" s="42"/>
      <c r="C64" s="43"/>
      <c r="D64" s="44"/>
      <c r="E64" s="42"/>
      <c r="F64" s="57">
        <f t="shared" si="0"/>
        <v>0</v>
      </c>
      <c r="G64" s="43"/>
      <c r="H64" s="43"/>
      <c r="I64" s="43"/>
      <c r="J64" s="43"/>
      <c r="K64" s="39">
        <f t="shared" si="1"/>
        <v>0</v>
      </c>
      <c r="L64" s="39">
        <f t="shared" si="2"/>
        <v>0</v>
      </c>
      <c r="M64" s="45"/>
    </row>
    <row r="65" spans="1:13" ht="15.75" customHeight="1" thickBot="1" x14ac:dyDescent="0.3">
      <c r="A65" s="41"/>
      <c r="B65" s="42"/>
      <c r="C65" s="43"/>
      <c r="D65" s="44"/>
      <c r="E65" s="42"/>
      <c r="F65" s="57">
        <f t="shared" si="0"/>
        <v>0</v>
      </c>
      <c r="G65" s="43"/>
      <c r="H65" s="43"/>
      <c r="I65" s="43"/>
      <c r="J65" s="43"/>
      <c r="K65" s="39">
        <f t="shared" si="1"/>
        <v>0</v>
      </c>
      <c r="L65" s="39">
        <f t="shared" si="2"/>
        <v>0</v>
      </c>
      <c r="M65" s="45"/>
    </row>
    <row r="66" spans="1:13" ht="15.75" customHeight="1" thickBot="1" x14ac:dyDescent="0.3">
      <c r="A66" s="41"/>
      <c r="B66" s="42"/>
      <c r="C66" s="43"/>
      <c r="D66" s="44"/>
      <c r="E66" s="42"/>
      <c r="F66" s="57">
        <f t="shared" si="0"/>
        <v>0</v>
      </c>
      <c r="G66" s="43"/>
      <c r="H66" s="43"/>
      <c r="I66" s="43"/>
      <c r="J66" s="43"/>
      <c r="K66" s="39">
        <f t="shared" si="1"/>
        <v>0</v>
      </c>
      <c r="L66" s="39">
        <f t="shared" si="2"/>
        <v>0</v>
      </c>
      <c r="M66" s="45"/>
    </row>
    <row r="67" spans="1:13" ht="15.75" customHeight="1" thickBot="1" x14ac:dyDescent="0.3">
      <c r="A67" s="41"/>
      <c r="B67" s="42"/>
      <c r="C67" s="43"/>
      <c r="D67" s="44"/>
      <c r="E67" s="42"/>
      <c r="F67" s="57">
        <f t="shared" si="0"/>
        <v>0</v>
      </c>
      <c r="G67" s="43"/>
      <c r="H67" s="43"/>
      <c r="I67" s="43"/>
      <c r="J67" s="43"/>
      <c r="K67" s="39">
        <f t="shared" si="1"/>
        <v>0</v>
      </c>
      <c r="L67" s="39">
        <f t="shared" si="2"/>
        <v>0</v>
      </c>
      <c r="M67" s="45"/>
    </row>
    <row r="68" spans="1:13" ht="15.75" customHeight="1" thickBot="1" x14ac:dyDescent="0.3">
      <c r="A68" s="41"/>
      <c r="B68" s="42"/>
      <c r="C68" s="43"/>
      <c r="D68" s="44"/>
      <c r="E68" s="42"/>
      <c r="F68" s="57">
        <f t="shared" si="0"/>
        <v>0</v>
      </c>
      <c r="G68" s="43"/>
      <c r="H68" s="43"/>
      <c r="I68" s="43"/>
      <c r="J68" s="43"/>
      <c r="K68" s="39">
        <f t="shared" si="1"/>
        <v>0</v>
      </c>
      <c r="L68" s="39">
        <f t="shared" si="2"/>
        <v>0</v>
      </c>
      <c r="M68" s="45"/>
    </row>
    <row r="69" spans="1:13" ht="15.75" customHeight="1" thickBot="1" x14ac:dyDescent="0.3">
      <c r="A69" s="41"/>
      <c r="B69" s="42"/>
      <c r="C69" s="43"/>
      <c r="D69" s="44"/>
      <c r="E69" s="42"/>
      <c r="F69" s="57">
        <f t="shared" si="0"/>
        <v>0</v>
      </c>
      <c r="G69" s="43"/>
      <c r="H69" s="43"/>
      <c r="I69" s="43"/>
      <c r="J69" s="43"/>
      <c r="K69" s="39">
        <f t="shared" si="1"/>
        <v>0</v>
      </c>
      <c r="L69" s="39">
        <f t="shared" si="2"/>
        <v>0</v>
      </c>
      <c r="M69" s="45"/>
    </row>
    <row r="70" spans="1:13" ht="15.75" customHeight="1" thickBot="1" x14ac:dyDescent="0.3">
      <c r="A70" s="41"/>
      <c r="B70" s="42"/>
      <c r="C70" s="43"/>
      <c r="D70" s="44"/>
      <c r="E70" s="42"/>
      <c r="F70" s="57">
        <f t="shared" si="0"/>
        <v>0</v>
      </c>
      <c r="G70" s="43"/>
      <c r="H70" s="43"/>
      <c r="I70" s="43"/>
      <c r="J70" s="43"/>
      <c r="K70" s="39">
        <f t="shared" si="1"/>
        <v>0</v>
      </c>
      <c r="L70" s="39">
        <f t="shared" si="2"/>
        <v>0</v>
      </c>
      <c r="M70" s="45"/>
    </row>
    <row r="71" spans="1:13" ht="15.75" customHeight="1" thickBot="1" x14ac:dyDescent="0.3">
      <c r="A71" s="41"/>
      <c r="B71" s="42"/>
      <c r="C71" s="43"/>
      <c r="D71" s="44"/>
      <c r="E71" s="42"/>
      <c r="F71" s="57">
        <f t="shared" ref="F71:F100" si="3">C71*D71*E71</f>
        <v>0</v>
      </c>
      <c r="G71" s="43"/>
      <c r="H71" s="43"/>
      <c r="I71" s="43"/>
      <c r="J71" s="43"/>
      <c r="K71" s="39">
        <f t="shared" si="1"/>
        <v>0</v>
      </c>
      <c r="L71" s="39">
        <f t="shared" si="2"/>
        <v>0</v>
      </c>
      <c r="M71" s="45"/>
    </row>
    <row r="72" spans="1:13" ht="15.75" customHeight="1" thickBot="1" x14ac:dyDescent="0.3">
      <c r="A72" s="41"/>
      <c r="B72" s="42"/>
      <c r="C72" s="43"/>
      <c r="D72" s="44"/>
      <c r="E72" s="42"/>
      <c r="F72" s="57">
        <f t="shared" si="3"/>
        <v>0</v>
      </c>
      <c r="G72" s="43"/>
      <c r="H72" s="43"/>
      <c r="I72" s="43"/>
      <c r="J72" s="43"/>
      <c r="K72" s="39">
        <f t="shared" ref="K72:K100" si="4">SUM(G72:J72)</f>
        <v>0</v>
      </c>
      <c r="L72" s="39">
        <f t="shared" ref="L72:L100" si="5">F72+K72</f>
        <v>0</v>
      </c>
      <c r="M72" s="45"/>
    </row>
    <row r="73" spans="1:13" ht="15.75" customHeight="1" thickBot="1" x14ac:dyDescent="0.3">
      <c r="A73" s="41"/>
      <c r="B73" s="42"/>
      <c r="C73" s="43"/>
      <c r="D73" s="44"/>
      <c r="E73" s="42"/>
      <c r="F73" s="57">
        <f t="shared" si="3"/>
        <v>0</v>
      </c>
      <c r="G73" s="43"/>
      <c r="H73" s="43"/>
      <c r="I73" s="43"/>
      <c r="J73" s="43"/>
      <c r="K73" s="39">
        <f t="shared" si="4"/>
        <v>0</v>
      </c>
      <c r="L73" s="39">
        <f t="shared" si="5"/>
        <v>0</v>
      </c>
      <c r="M73" s="45"/>
    </row>
    <row r="74" spans="1:13" ht="15.75" customHeight="1" thickBot="1" x14ac:dyDescent="0.3">
      <c r="A74" s="41"/>
      <c r="B74" s="42"/>
      <c r="C74" s="43"/>
      <c r="D74" s="44"/>
      <c r="E74" s="42"/>
      <c r="F74" s="57">
        <f t="shared" si="3"/>
        <v>0</v>
      </c>
      <c r="G74" s="43"/>
      <c r="H74" s="43"/>
      <c r="I74" s="43"/>
      <c r="J74" s="43"/>
      <c r="K74" s="39">
        <f t="shared" si="4"/>
        <v>0</v>
      </c>
      <c r="L74" s="39">
        <f t="shared" si="5"/>
        <v>0</v>
      </c>
      <c r="M74" s="45"/>
    </row>
    <row r="75" spans="1:13" ht="15.75" customHeight="1" thickBot="1" x14ac:dyDescent="0.3">
      <c r="A75" s="41"/>
      <c r="B75" s="42"/>
      <c r="C75" s="43"/>
      <c r="D75" s="44"/>
      <c r="E75" s="42"/>
      <c r="F75" s="57">
        <f t="shared" si="3"/>
        <v>0</v>
      </c>
      <c r="G75" s="43"/>
      <c r="H75" s="43"/>
      <c r="I75" s="43"/>
      <c r="J75" s="43"/>
      <c r="K75" s="39">
        <f t="shared" si="4"/>
        <v>0</v>
      </c>
      <c r="L75" s="39">
        <f t="shared" si="5"/>
        <v>0</v>
      </c>
      <c r="M75" s="45"/>
    </row>
    <row r="76" spans="1:13" ht="15.75" customHeight="1" thickBot="1" x14ac:dyDescent="0.3">
      <c r="A76" s="41"/>
      <c r="B76" s="42"/>
      <c r="C76" s="43"/>
      <c r="D76" s="44"/>
      <c r="E76" s="42"/>
      <c r="F76" s="57">
        <f t="shared" si="3"/>
        <v>0</v>
      </c>
      <c r="G76" s="43"/>
      <c r="H76" s="43"/>
      <c r="I76" s="43"/>
      <c r="J76" s="43"/>
      <c r="K76" s="39">
        <f t="shared" si="4"/>
        <v>0</v>
      </c>
      <c r="L76" s="39">
        <f t="shared" si="5"/>
        <v>0</v>
      </c>
      <c r="M76" s="45"/>
    </row>
    <row r="77" spans="1:13" ht="15.75" customHeight="1" thickBot="1" x14ac:dyDescent="0.3">
      <c r="A77" s="41"/>
      <c r="B77" s="42"/>
      <c r="C77" s="43"/>
      <c r="D77" s="44"/>
      <c r="E77" s="42"/>
      <c r="F77" s="57">
        <f t="shared" si="3"/>
        <v>0</v>
      </c>
      <c r="G77" s="43"/>
      <c r="H77" s="43"/>
      <c r="I77" s="43"/>
      <c r="J77" s="43"/>
      <c r="K77" s="39">
        <f t="shared" si="4"/>
        <v>0</v>
      </c>
      <c r="L77" s="39">
        <f t="shared" si="5"/>
        <v>0</v>
      </c>
      <c r="M77" s="45"/>
    </row>
    <row r="78" spans="1:13" ht="15.75" customHeight="1" thickBot="1" x14ac:dyDescent="0.3">
      <c r="A78" s="41"/>
      <c r="B78" s="42"/>
      <c r="C78" s="43"/>
      <c r="D78" s="44"/>
      <c r="E78" s="42"/>
      <c r="F78" s="57">
        <f t="shared" si="3"/>
        <v>0</v>
      </c>
      <c r="G78" s="43"/>
      <c r="H78" s="43"/>
      <c r="I78" s="43"/>
      <c r="J78" s="43"/>
      <c r="K78" s="39">
        <f t="shared" si="4"/>
        <v>0</v>
      </c>
      <c r="L78" s="39">
        <f t="shared" si="5"/>
        <v>0</v>
      </c>
      <c r="M78" s="45"/>
    </row>
    <row r="79" spans="1:13" ht="15.75" customHeight="1" thickBot="1" x14ac:dyDescent="0.3">
      <c r="A79" s="41"/>
      <c r="B79" s="42"/>
      <c r="C79" s="43"/>
      <c r="D79" s="44"/>
      <c r="E79" s="42"/>
      <c r="F79" s="57">
        <f t="shared" si="3"/>
        <v>0</v>
      </c>
      <c r="G79" s="43"/>
      <c r="H79" s="43"/>
      <c r="I79" s="43"/>
      <c r="J79" s="43"/>
      <c r="K79" s="39">
        <f t="shared" si="4"/>
        <v>0</v>
      </c>
      <c r="L79" s="39">
        <f t="shared" si="5"/>
        <v>0</v>
      </c>
      <c r="M79" s="45"/>
    </row>
    <row r="80" spans="1:13" ht="15.75" customHeight="1" thickBot="1" x14ac:dyDescent="0.3">
      <c r="A80" s="41"/>
      <c r="B80" s="42"/>
      <c r="C80" s="43"/>
      <c r="D80" s="44"/>
      <c r="E80" s="42"/>
      <c r="F80" s="57">
        <f t="shared" si="3"/>
        <v>0</v>
      </c>
      <c r="G80" s="43"/>
      <c r="H80" s="43"/>
      <c r="I80" s="43"/>
      <c r="J80" s="43"/>
      <c r="K80" s="39">
        <f t="shared" si="4"/>
        <v>0</v>
      </c>
      <c r="L80" s="39">
        <f t="shared" si="5"/>
        <v>0</v>
      </c>
      <c r="M80" s="45"/>
    </row>
    <row r="81" spans="1:13" ht="15.75" customHeight="1" thickBot="1" x14ac:dyDescent="0.3">
      <c r="A81" s="41"/>
      <c r="B81" s="42"/>
      <c r="C81" s="43"/>
      <c r="D81" s="44"/>
      <c r="E81" s="42"/>
      <c r="F81" s="57">
        <f t="shared" si="3"/>
        <v>0</v>
      </c>
      <c r="G81" s="43"/>
      <c r="H81" s="43"/>
      <c r="I81" s="43"/>
      <c r="J81" s="43"/>
      <c r="K81" s="39">
        <f t="shared" si="4"/>
        <v>0</v>
      </c>
      <c r="L81" s="39">
        <f t="shared" si="5"/>
        <v>0</v>
      </c>
      <c r="M81" s="45"/>
    </row>
    <row r="82" spans="1:13" ht="15.75" customHeight="1" thickBot="1" x14ac:dyDescent="0.3">
      <c r="A82" s="41"/>
      <c r="B82" s="42"/>
      <c r="C82" s="43"/>
      <c r="D82" s="44"/>
      <c r="E82" s="42"/>
      <c r="F82" s="57">
        <f t="shared" si="3"/>
        <v>0</v>
      </c>
      <c r="G82" s="43"/>
      <c r="H82" s="43"/>
      <c r="I82" s="43"/>
      <c r="J82" s="43"/>
      <c r="K82" s="39">
        <f t="shared" si="4"/>
        <v>0</v>
      </c>
      <c r="L82" s="39">
        <f t="shared" si="5"/>
        <v>0</v>
      </c>
      <c r="M82" s="45"/>
    </row>
    <row r="83" spans="1:13" ht="15.75" customHeight="1" thickBot="1" x14ac:dyDescent="0.3">
      <c r="A83" s="41"/>
      <c r="B83" s="42"/>
      <c r="C83" s="43"/>
      <c r="D83" s="44"/>
      <c r="E83" s="42"/>
      <c r="F83" s="57">
        <f t="shared" si="3"/>
        <v>0</v>
      </c>
      <c r="G83" s="43"/>
      <c r="H83" s="43"/>
      <c r="I83" s="43"/>
      <c r="J83" s="43"/>
      <c r="K83" s="39">
        <f t="shared" si="4"/>
        <v>0</v>
      </c>
      <c r="L83" s="39">
        <f t="shared" si="5"/>
        <v>0</v>
      </c>
      <c r="M83" s="45"/>
    </row>
    <row r="84" spans="1:13" ht="15.75" customHeight="1" thickBot="1" x14ac:dyDescent="0.3">
      <c r="A84" s="41"/>
      <c r="B84" s="42"/>
      <c r="C84" s="43"/>
      <c r="D84" s="44"/>
      <c r="E84" s="42"/>
      <c r="F84" s="57">
        <f t="shared" si="3"/>
        <v>0</v>
      </c>
      <c r="G84" s="43"/>
      <c r="H84" s="43"/>
      <c r="I84" s="43"/>
      <c r="J84" s="43"/>
      <c r="K84" s="39">
        <f t="shared" si="4"/>
        <v>0</v>
      </c>
      <c r="L84" s="39">
        <f t="shared" si="5"/>
        <v>0</v>
      </c>
      <c r="M84" s="45"/>
    </row>
    <row r="85" spans="1:13" ht="15.75" customHeight="1" thickBot="1" x14ac:dyDescent="0.3">
      <c r="A85" s="41"/>
      <c r="B85" s="42"/>
      <c r="C85" s="43"/>
      <c r="D85" s="44"/>
      <c r="E85" s="42"/>
      <c r="F85" s="57">
        <f t="shared" si="3"/>
        <v>0</v>
      </c>
      <c r="G85" s="43"/>
      <c r="H85" s="43"/>
      <c r="I85" s="43"/>
      <c r="J85" s="43"/>
      <c r="K85" s="39">
        <f t="shared" si="4"/>
        <v>0</v>
      </c>
      <c r="L85" s="39">
        <f t="shared" si="5"/>
        <v>0</v>
      </c>
      <c r="M85" s="45"/>
    </row>
    <row r="86" spans="1:13" ht="15.75" customHeight="1" thickBot="1" x14ac:dyDescent="0.3">
      <c r="A86" s="41"/>
      <c r="B86" s="42"/>
      <c r="C86" s="43"/>
      <c r="D86" s="44"/>
      <c r="E86" s="42"/>
      <c r="F86" s="57">
        <f t="shared" si="3"/>
        <v>0</v>
      </c>
      <c r="G86" s="43"/>
      <c r="H86" s="43"/>
      <c r="I86" s="43"/>
      <c r="J86" s="43"/>
      <c r="K86" s="39">
        <f t="shared" si="4"/>
        <v>0</v>
      </c>
      <c r="L86" s="39">
        <f t="shared" si="5"/>
        <v>0</v>
      </c>
      <c r="M86" s="45"/>
    </row>
    <row r="87" spans="1:13" ht="15.75" customHeight="1" thickBot="1" x14ac:dyDescent="0.3">
      <c r="A87" s="41"/>
      <c r="B87" s="42"/>
      <c r="C87" s="43"/>
      <c r="D87" s="44"/>
      <c r="E87" s="42"/>
      <c r="F87" s="57">
        <f t="shared" si="3"/>
        <v>0</v>
      </c>
      <c r="G87" s="43"/>
      <c r="H87" s="43"/>
      <c r="I87" s="43"/>
      <c r="J87" s="43"/>
      <c r="K87" s="39">
        <f t="shared" si="4"/>
        <v>0</v>
      </c>
      <c r="L87" s="39">
        <f t="shared" si="5"/>
        <v>0</v>
      </c>
      <c r="M87" s="45"/>
    </row>
    <row r="88" spans="1:13" ht="15.75" customHeight="1" thickBot="1" x14ac:dyDescent="0.3">
      <c r="A88" s="41"/>
      <c r="B88" s="42"/>
      <c r="C88" s="43"/>
      <c r="D88" s="44"/>
      <c r="E88" s="42"/>
      <c r="F88" s="57">
        <f t="shared" si="3"/>
        <v>0</v>
      </c>
      <c r="G88" s="43"/>
      <c r="H88" s="43"/>
      <c r="I88" s="43"/>
      <c r="J88" s="43"/>
      <c r="K88" s="39">
        <f t="shared" si="4"/>
        <v>0</v>
      </c>
      <c r="L88" s="39">
        <f t="shared" si="5"/>
        <v>0</v>
      </c>
      <c r="M88" s="45"/>
    </row>
    <row r="89" spans="1:13" ht="15.75" customHeight="1" thickBot="1" x14ac:dyDescent="0.3">
      <c r="A89" s="41"/>
      <c r="B89" s="42"/>
      <c r="C89" s="43"/>
      <c r="D89" s="44"/>
      <c r="E89" s="42"/>
      <c r="F89" s="57">
        <f t="shared" si="3"/>
        <v>0</v>
      </c>
      <c r="G89" s="43"/>
      <c r="H89" s="43"/>
      <c r="I89" s="43"/>
      <c r="J89" s="43"/>
      <c r="K89" s="39">
        <f t="shared" si="4"/>
        <v>0</v>
      </c>
      <c r="L89" s="39">
        <f t="shared" si="5"/>
        <v>0</v>
      </c>
      <c r="M89" s="45"/>
    </row>
    <row r="90" spans="1:13" ht="15.75" customHeight="1" thickBot="1" x14ac:dyDescent="0.3">
      <c r="A90" s="41"/>
      <c r="B90" s="42"/>
      <c r="C90" s="43"/>
      <c r="D90" s="44"/>
      <c r="E90" s="42"/>
      <c r="F90" s="57">
        <f t="shared" si="3"/>
        <v>0</v>
      </c>
      <c r="G90" s="43"/>
      <c r="H90" s="43"/>
      <c r="I90" s="43"/>
      <c r="J90" s="43"/>
      <c r="K90" s="39">
        <f t="shared" si="4"/>
        <v>0</v>
      </c>
      <c r="L90" s="39">
        <f t="shared" si="5"/>
        <v>0</v>
      </c>
      <c r="M90" s="45"/>
    </row>
    <row r="91" spans="1:13" ht="15.75" customHeight="1" thickBot="1" x14ac:dyDescent="0.3">
      <c r="A91" s="41"/>
      <c r="B91" s="42"/>
      <c r="C91" s="43"/>
      <c r="D91" s="44"/>
      <c r="E91" s="42"/>
      <c r="F91" s="57">
        <f t="shared" si="3"/>
        <v>0</v>
      </c>
      <c r="G91" s="43"/>
      <c r="H91" s="43"/>
      <c r="I91" s="43"/>
      <c r="J91" s="43"/>
      <c r="K91" s="39">
        <f t="shared" si="4"/>
        <v>0</v>
      </c>
      <c r="L91" s="39">
        <f t="shared" si="5"/>
        <v>0</v>
      </c>
      <c r="M91" s="45"/>
    </row>
    <row r="92" spans="1:13" ht="15.75" customHeight="1" thickBot="1" x14ac:dyDescent="0.3">
      <c r="A92" s="41"/>
      <c r="B92" s="42"/>
      <c r="C92" s="43"/>
      <c r="D92" s="44"/>
      <c r="E92" s="42"/>
      <c r="F92" s="57">
        <f t="shared" si="3"/>
        <v>0</v>
      </c>
      <c r="G92" s="43"/>
      <c r="H92" s="43"/>
      <c r="I92" s="43"/>
      <c r="J92" s="43"/>
      <c r="K92" s="39">
        <f t="shared" si="4"/>
        <v>0</v>
      </c>
      <c r="L92" s="39">
        <f t="shared" si="5"/>
        <v>0</v>
      </c>
      <c r="M92" s="45"/>
    </row>
    <row r="93" spans="1:13" ht="15.75" customHeight="1" thickBot="1" x14ac:dyDescent="0.3">
      <c r="A93" s="41"/>
      <c r="B93" s="42"/>
      <c r="C93" s="43"/>
      <c r="D93" s="44"/>
      <c r="E93" s="42"/>
      <c r="F93" s="57">
        <f t="shared" si="3"/>
        <v>0</v>
      </c>
      <c r="G93" s="43"/>
      <c r="H93" s="43"/>
      <c r="I93" s="43"/>
      <c r="J93" s="43"/>
      <c r="K93" s="39">
        <f t="shared" si="4"/>
        <v>0</v>
      </c>
      <c r="L93" s="39">
        <f t="shared" si="5"/>
        <v>0</v>
      </c>
      <c r="M93" s="45"/>
    </row>
    <row r="94" spans="1:13" ht="15.75" customHeight="1" thickBot="1" x14ac:dyDescent="0.3">
      <c r="A94" s="41"/>
      <c r="B94" s="42"/>
      <c r="C94" s="43"/>
      <c r="D94" s="44"/>
      <c r="E94" s="42"/>
      <c r="F94" s="57">
        <f t="shared" si="3"/>
        <v>0</v>
      </c>
      <c r="G94" s="43"/>
      <c r="H94" s="43"/>
      <c r="I94" s="43"/>
      <c r="J94" s="43"/>
      <c r="K94" s="39">
        <f t="shared" si="4"/>
        <v>0</v>
      </c>
      <c r="L94" s="39">
        <f t="shared" si="5"/>
        <v>0</v>
      </c>
      <c r="M94" s="45"/>
    </row>
    <row r="95" spans="1:13" ht="15.75" customHeight="1" thickBot="1" x14ac:dyDescent="0.3">
      <c r="A95" s="41"/>
      <c r="B95" s="42"/>
      <c r="C95" s="43"/>
      <c r="D95" s="44"/>
      <c r="E95" s="42"/>
      <c r="F95" s="57">
        <f t="shared" si="3"/>
        <v>0</v>
      </c>
      <c r="G95" s="43"/>
      <c r="H95" s="43"/>
      <c r="I95" s="43"/>
      <c r="J95" s="43"/>
      <c r="K95" s="39">
        <f t="shared" si="4"/>
        <v>0</v>
      </c>
      <c r="L95" s="39">
        <f t="shared" si="5"/>
        <v>0</v>
      </c>
      <c r="M95" s="45"/>
    </row>
    <row r="96" spans="1:13" ht="15.75" customHeight="1" thickBot="1" x14ac:dyDescent="0.3">
      <c r="A96" s="41"/>
      <c r="B96" s="42"/>
      <c r="C96" s="43"/>
      <c r="D96" s="44"/>
      <c r="E96" s="42"/>
      <c r="F96" s="57">
        <f t="shared" si="3"/>
        <v>0</v>
      </c>
      <c r="G96" s="43"/>
      <c r="H96" s="43"/>
      <c r="I96" s="43"/>
      <c r="J96" s="43"/>
      <c r="K96" s="39">
        <f t="shared" si="4"/>
        <v>0</v>
      </c>
      <c r="L96" s="39">
        <f t="shared" si="5"/>
        <v>0</v>
      </c>
      <c r="M96" s="45"/>
    </row>
    <row r="97" spans="1:13" ht="15.75" customHeight="1" thickBot="1" x14ac:dyDescent="0.3">
      <c r="A97" s="41"/>
      <c r="B97" s="42"/>
      <c r="C97" s="43"/>
      <c r="D97" s="44"/>
      <c r="E97" s="42"/>
      <c r="F97" s="57">
        <f t="shared" si="3"/>
        <v>0</v>
      </c>
      <c r="G97" s="43"/>
      <c r="H97" s="43"/>
      <c r="I97" s="43"/>
      <c r="J97" s="43"/>
      <c r="K97" s="39">
        <f t="shared" si="4"/>
        <v>0</v>
      </c>
      <c r="L97" s="39">
        <f t="shared" si="5"/>
        <v>0</v>
      </c>
      <c r="M97" s="45"/>
    </row>
    <row r="98" spans="1:13" ht="15.75" customHeight="1" thickBot="1" x14ac:dyDescent="0.3">
      <c r="A98" s="41"/>
      <c r="B98" s="42"/>
      <c r="C98" s="43"/>
      <c r="D98" s="44"/>
      <c r="E98" s="42"/>
      <c r="F98" s="57">
        <f t="shared" si="3"/>
        <v>0</v>
      </c>
      <c r="G98" s="43"/>
      <c r="H98" s="43"/>
      <c r="I98" s="43"/>
      <c r="J98" s="43"/>
      <c r="K98" s="39">
        <f t="shared" si="4"/>
        <v>0</v>
      </c>
      <c r="L98" s="39">
        <f t="shared" si="5"/>
        <v>0</v>
      </c>
      <c r="M98" s="45"/>
    </row>
    <row r="99" spans="1:13" ht="15.75" customHeight="1" thickBot="1" x14ac:dyDescent="0.3">
      <c r="A99" s="41"/>
      <c r="B99" s="42"/>
      <c r="C99" s="43"/>
      <c r="D99" s="44"/>
      <c r="E99" s="42"/>
      <c r="F99" s="57">
        <f t="shared" si="3"/>
        <v>0</v>
      </c>
      <c r="G99" s="43"/>
      <c r="H99" s="43"/>
      <c r="I99" s="43"/>
      <c r="J99" s="43"/>
      <c r="K99" s="39">
        <f t="shared" si="4"/>
        <v>0</v>
      </c>
      <c r="L99" s="39">
        <f t="shared" si="5"/>
        <v>0</v>
      </c>
      <c r="M99" s="45"/>
    </row>
    <row r="100" spans="1:13" ht="15.75" customHeight="1" thickBot="1" x14ac:dyDescent="0.3">
      <c r="A100" s="46"/>
      <c r="B100" s="47"/>
      <c r="C100" s="48"/>
      <c r="D100" s="49"/>
      <c r="E100" s="47"/>
      <c r="F100" s="58">
        <f t="shared" si="3"/>
        <v>0</v>
      </c>
      <c r="G100" s="48"/>
      <c r="H100" s="48"/>
      <c r="I100" s="48"/>
      <c r="J100" s="48"/>
      <c r="K100" s="39">
        <f t="shared" si="4"/>
        <v>0</v>
      </c>
      <c r="L100" s="39">
        <f t="shared" si="5"/>
        <v>0</v>
      </c>
      <c r="M100" s="50"/>
    </row>
    <row r="101" spans="1:13" ht="15.75" customHeight="1" x14ac:dyDescent="0.25">
      <c r="A101" s="1"/>
      <c r="B101" s="1"/>
      <c r="C101" s="5"/>
      <c r="D101" s="1"/>
      <c r="E101" s="4"/>
      <c r="F101" s="439">
        <f>SUM(F7:F100)</f>
        <v>0</v>
      </c>
      <c r="G101" s="439">
        <f t="shared" ref="G101:M101" si="6">SUM(G7:G100)</f>
        <v>0</v>
      </c>
      <c r="H101" s="439">
        <f t="shared" si="6"/>
        <v>0</v>
      </c>
      <c r="I101" s="439">
        <f t="shared" ref="I101" si="7">SUM(I7:I100)</f>
        <v>0</v>
      </c>
      <c r="J101" s="439">
        <f t="shared" si="6"/>
        <v>0</v>
      </c>
      <c r="K101" s="439">
        <f t="shared" si="6"/>
        <v>0</v>
      </c>
      <c r="L101" s="439">
        <f t="shared" si="6"/>
        <v>0</v>
      </c>
      <c r="M101" s="438">
        <f t="shared" si="6"/>
        <v>0</v>
      </c>
    </row>
    <row r="102" spans="1:13" ht="15.75" customHeight="1" x14ac:dyDescent="0.25">
      <c r="A102" s="440" t="s">
        <v>104</v>
      </c>
      <c r="B102" s="440"/>
      <c r="C102" s="440"/>
      <c r="D102" s="441" t="s">
        <v>11</v>
      </c>
      <c r="E102" s="441"/>
      <c r="F102" s="439"/>
      <c r="G102" s="439"/>
      <c r="H102" s="439"/>
      <c r="I102" s="439"/>
      <c r="J102" s="439"/>
      <c r="K102" s="439"/>
      <c r="L102" s="439"/>
      <c r="M102" s="438"/>
    </row>
    <row r="103" spans="1:13" ht="15.75" customHeight="1" x14ac:dyDescent="0.4">
      <c r="A103" s="440"/>
      <c r="B103" s="440"/>
      <c r="C103" s="440"/>
      <c r="D103" s="4"/>
      <c r="E103" s="4"/>
      <c r="F103" s="28"/>
    </row>
  </sheetData>
  <sheetProtection algorithmName="SHA-512" hashValue="3WdVbXN0GlocYv9a+G7efPWKrFas5HFHuvbvhjeB+uI6KoEbPVNCwyYLJkyLAi4mI4yD3r03RN9FwOWnUKPHzQ==" saltValue="jfEL6vx6+z0kEZ6rxoYRVA==" spinCount="100000" sheet="1" formatColumns="0" insertColumns="0" insertRows="0"/>
  <mergeCells count="18">
    <mergeCell ref="M101:M102"/>
    <mergeCell ref="F101:F102"/>
    <mergeCell ref="G101:G102"/>
    <mergeCell ref="H101:H102"/>
    <mergeCell ref="A102:C103"/>
    <mergeCell ref="D102:E102"/>
    <mergeCell ref="J101:J102"/>
    <mergeCell ref="K101:K102"/>
    <mergeCell ref="L101:L102"/>
    <mergeCell ref="I101:I102"/>
    <mergeCell ref="A1:M1"/>
    <mergeCell ref="B2:F2"/>
    <mergeCell ref="A4:F4"/>
    <mergeCell ref="C5:F5"/>
    <mergeCell ref="G5:K5"/>
    <mergeCell ref="H2:M2"/>
    <mergeCell ref="H3:M3"/>
    <mergeCell ref="B3:F3"/>
  </mergeCells>
  <phoneticPr fontId="16" type="noConversion"/>
  <pageMargins left="0.5" right="0.5" top="1" bottom="0.75" header="0.5" footer="0.5"/>
  <pageSetup scale="40" orientation="portrait" r:id="rId1"/>
  <headerFooter alignWithMargins="0">
    <oddHeader>&amp;CNJ Work Book for FSMC RFP&amp;R&amp;"Times New Roman,Bold Italic"Form 372
November 2021</oddHeader>
    <oddFooter>&amp;L&amp;"Times New Roman,Regular"&amp;11&amp;A&amp;C&amp;"Times New Roman,Regular"&amp;11Page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7" r:id="rId4" name="Check Box 3">
              <controlPr defaultSize="0" autoFill="0" autoLine="0" autoPict="0">
                <anchor moveWithCells="1">
                  <from>
                    <xdr:col>6</xdr:col>
                    <xdr:colOff>85725</xdr:colOff>
                    <xdr:row>1</xdr:row>
                    <xdr:rowOff>66675</xdr:rowOff>
                  </from>
                  <to>
                    <xdr:col>10</xdr:col>
                    <xdr:colOff>438150</xdr:colOff>
                    <xdr:row>1</xdr:row>
                    <xdr:rowOff>466725</xdr:rowOff>
                  </to>
                </anchor>
              </controlPr>
            </control>
          </mc:Choice>
        </mc:AlternateContent>
        <mc:AlternateContent xmlns:mc="http://schemas.openxmlformats.org/markup-compatibility/2006">
          <mc:Choice Requires="x14">
            <control shapeId="26628" r:id="rId5" name="Check Box 4">
              <controlPr defaultSize="0" autoFill="0" autoLine="0" autoPict="0">
                <anchor moveWithCells="1">
                  <from>
                    <xdr:col>6</xdr:col>
                    <xdr:colOff>104775</xdr:colOff>
                    <xdr:row>2</xdr:row>
                    <xdr:rowOff>66675</xdr:rowOff>
                  </from>
                  <to>
                    <xdr:col>10</xdr:col>
                    <xdr:colOff>552450</xdr:colOff>
                    <xdr:row>2</xdr:row>
                    <xdr:rowOff>409575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I33"/>
  <sheetViews>
    <sheetView zoomScaleNormal="100" zoomScaleSheetLayoutView="80" workbookViewId="0">
      <selection activeCell="C10" sqref="C10"/>
    </sheetView>
  </sheetViews>
  <sheetFormatPr defaultRowHeight="12.75" x14ac:dyDescent="0.2"/>
  <cols>
    <col min="1" max="1" width="27.5703125" customWidth="1"/>
    <col min="2" max="2" width="20" customWidth="1"/>
    <col min="3" max="3" width="19.5703125" customWidth="1"/>
    <col min="4" max="4" width="13.5703125" customWidth="1"/>
    <col min="5" max="5" width="10.5703125" customWidth="1"/>
    <col min="6" max="6" width="15" customWidth="1"/>
    <col min="8" max="8" width="0" hidden="1" customWidth="1"/>
  </cols>
  <sheetData>
    <row r="1" spans="1:9" s="62" customFormat="1" ht="21.75" customHeight="1" x14ac:dyDescent="0.2">
      <c r="A1" s="442" t="s">
        <v>109</v>
      </c>
      <c r="B1" s="443"/>
      <c r="C1" s="443"/>
      <c r="D1" s="443"/>
      <c r="E1" s="443"/>
      <c r="F1" s="444"/>
    </row>
    <row r="2" spans="1:9" s="62" customFormat="1" ht="21.75" customHeight="1" x14ac:dyDescent="0.2">
      <c r="A2" s="445" t="s">
        <v>110</v>
      </c>
      <c r="B2" s="446"/>
      <c r="C2" s="446"/>
      <c r="D2" s="446"/>
      <c r="E2" s="446"/>
      <c r="F2" s="447"/>
    </row>
    <row r="3" spans="1:9" s="62" customFormat="1" ht="21.75" customHeight="1" x14ac:dyDescent="0.2">
      <c r="A3" s="445" t="s">
        <v>111</v>
      </c>
      <c r="B3" s="446"/>
      <c r="C3" s="446"/>
      <c r="D3" s="446"/>
      <c r="E3" s="446"/>
      <c r="F3" s="447"/>
    </row>
    <row r="4" spans="1:9" ht="122.25" customHeight="1" x14ac:dyDescent="0.25">
      <c r="A4" s="228" t="s">
        <v>228</v>
      </c>
      <c r="B4" s="229" t="s">
        <v>112</v>
      </c>
      <c r="C4" s="229" t="s">
        <v>113</v>
      </c>
      <c r="D4" s="230" t="s">
        <v>231</v>
      </c>
      <c r="E4" s="230" t="s">
        <v>114</v>
      </c>
      <c r="F4" s="231" t="s">
        <v>115</v>
      </c>
    </row>
    <row r="5" spans="1:9" ht="18.600000000000001" customHeight="1" x14ac:dyDescent="0.25">
      <c r="A5" s="321" t="s">
        <v>339</v>
      </c>
      <c r="B5" s="232" t="s">
        <v>358</v>
      </c>
      <c r="C5" s="232" t="s">
        <v>232</v>
      </c>
      <c r="D5" s="322" t="s">
        <v>229</v>
      </c>
      <c r="E5" s="323" t="s">
        <v>217</v>
      </c>
      <c r="F5" s="324"/>
      <c r="H5" s="198" t="s">
        <v>229</v>
      </c>
    </row>
    <row r="6" spans="1:9" ht="18.600000000000001" customHeight="1" x14ac:dyDescent="0.25">
      <c r="A6" s="321" t="s">
        <v>339</v>
      </c>
      <c r="B6" s="232" t="s">
        <v>359</v>
      </c>
      <c r="C6" s="232" t="s">
        <v>363</v>
      </c>
      <c r="D6" s="322" t="s">
        <v>229</v>
      </c>
      <c r="E6" s="323" t="s">
        <v>217</v>
      </c>
      <c r="F6" s="324"/>
      <c r="H6" s="198" t="s">
        <v>230</v>
      </c>
      <c r="I6" s="198"/>
    </row>
    <row r="7" spans="1:9" ht="18.600000000000001" customHeight="1" x14ac:dyDescent="0.25">
      <c r="A7" s="321" t="s">
        <v>339</v>
      </c>
      <c r="B7" s="232" t="s">
        <v>364</v>
      </c>
      <c r="C7" s="232" t="s">
        <v>363</v>
      </c>
      <c r="D7" s="322" t="s">
        <v>229</v>
      </c>
      <c r="E7" s="323" t="s">
        <v>217</v>
      </c>
      <c r="F7" s="324"/>
    </row>
    <row r="8" spans="1:9" ht="18.600000000000001" customHeight="1" x14ac:dyDescent="0.25">
      <c r="A8" s="321" t="s">
        <v>339</v>
      </c>
      <c r="B8" s="232" t="s">
        <v>360</v>
      </c>
      <c r="C8" s="232" t="s">
        <v>363</v>
      </c>
      <c r="D8" s="322" t="s">
        <v>229</v>
      </c>
      <c r="E8" s="323" t="s">
        <v>217</v>
      </c>
      <c r="F8" s="324"/>
      <c r="H8" s="198" t="s">
        <v>216</v>
      </c>
    </row>
    <row r="9" spans="1:9" ht="15.75" x14ac:dyDescent="0.25">
      <c r="A9" s="321" t="s">
        <v>339</v>
      </c>
      <c r="B9" s="232" t="s">
        <v>361</v>
      </c>
      <c r="C9" s="232" t="s">
        <v>232</v>
      </c>
      <c r="D9" s="322" t="s">
        <v>229</v>
      </c>
      <c r="E9" s="323" t="s">
        <v>217</v>
      </c>
      <c r="F9" s="324"/>
      <c r="H9" s="198" t="s">
        <v>217</v>
      </c>
    </row>
    <row r="10" spans="1:9" ht="15.75" x14ac:dyDescent="0.25">
      <c r="A10" s="321" t="s">
        <v>339</v>
      </c>
      <c r="B10" s="232" t="s">
        <v>361</v>
      </c>
      <c r="C10" s="232" t="s">
        <v>363</v>
      </c>
      <c r="D10" s="322" t="s">
        <v>229</v>
      </c>
      <c r="E10" s="323" t="s">
        <v>217</v>
      </c>
      <c r="F10" s="324"/>
    </row>
    <row r="11" spans="1:9" ht="15.75" x14ac:dyDescent="0.25">
      <c r="A11" s="321"/>
      <c r="B11" s="232"/>
      <c r="C11" s="232"/>
      <c r="D11" s="322"/>
      <c r="E11" s="323"/>
      <c r="F11" s="324"/>
    </row>
    <row r="12" spans="1:9" ht="15.75" x14ac:dyDescent="0.25">
      <c r="A12" s="321"/>
      <c r="B12" s="232"/>
      <c r="C12" s="232"/>
      <c r="D12" s="322"/>
      <c r="E12" s="323"/>
      <c r="F12" s="324"/>
    </row>
    <row r="13" spans="1:9" ht="15.75" x14ac:dyDescent="0.25">
      <c r="A13" s="321"/>
      <c r="B13" s="232"/>
      <c r="C13" s="232"/>
      <c r="D13" s="322"/>
      <c r="E13" s="323"/>
      <c r="F13" s="324"/>
    </row>
    <row r="14" spans="1:9" ht="15.75" x14ac:dyDescent="0.25">
      <c r="A14" s="321"/>
      <c r="B14" s="233"/>
      <c r="C14" s="233"/>
      <c r="D14" s="322"/>
      <c r="E14" s="323"/>
      <c r="F14" s="324"/>
    </row>
    <row r="15" spans="1:9" ht="15.75" x14ac:dyDescent="0.25">
      <c r="A15" s="321"/>
      <c r="B15" s="233"/>
      <c r="C15" s="233"/>
      <c r="D15" s="322"/>
      <c r="E15" s="323"/>
      <c r="F15" s="324"/>
    </row>
    <row r="16" spans="1:9" ht="15.75" x14ac:dyDescent="0.25">
      <c r="A16" s="321"/>
      <c r="B16" s="233"/>
      <c r="C16" s="233"/>
      <c r="D16" s="322"/>
      <c r="E16" s="323"/>
      <c r="F16" s="324"/>
    </row>
    <row r="17" spans="1:6" ht="15.75" x14ac:dyDescent="0.25">
      <c r="A17" s="321"/>
      <c r="B17" s="233"/>
      <c r="C17" s="233"/>
      <c r="D17" s="322"/>
      <c r="E17" s="323"/>
      <c r="F17" s="324"/>
    </row>
    <row r="18" spans="1:6" ht="15.75" x14ac:dyDescent="0.25">
      <c r="A18" s="321"/>
      <c r="B18" s="233"/>
      <c r="C18" s="233"/>
      <c r="D18" s="322"/>
      <c r="E18" s="323"/>
      <c r="F18" s="324"/>
    </row>
    <row r="19" spans="1:6" ht="15.75" x14ac:dyDescent="0.25">
      <c r="A19" s="321"/>
      <c r="B19" s="233"/>
      <c r="C19" s="233"/>
      <c r="D19" s="322"/>
      <c r="E19" s="323"/>
      <c r="F19" s="324"/>
    </row>
    <row r="20" spans="1:6" ht="15.75" x14ac:dyDescent="0.25">
      <c r="A20" s="321"/>
      <c r="B20" s="233"/>
      <c r="C20" s="233"/>
      <c r="D20" s="322"/>
      <c r="E20" s="323"/>
      <c r="F20" s="324"/>
    </row>
    <row r="21" spans="1:6" ht="15.75" x14ac:dyDescent="0.25">
      <c r="A21" s="321"/>
      <c r="B21" s="233"/>
      <c r="C21" s="233"/>
      <c r="D21" s="322"/>
      <c r="E21" s="323"/>
      <c r="F21" s="324"/>
    </row>
    <row r="22" spans="1:6" ht="15.75" x14ac:dyDescent="0.25">
      <c r="A22" s="321"/>
      <c r="B22" s="233"/>
      <c r="C22" s="233"/>
      <c r="D22" s="322"/>
      <c r="E22" s="323"/>
      <c r="F22" s="324"/>
    </row>
    <row r="23" spans="1:6" ht="15.75" x14ac:dyDescent="0.25">
      <c r="A23" s="321"/>
      <c r="B23" s="233"/>
      <c r="C23" s="233"/>
      <c r="D23" s="322"/>
      <c r="E23" s="323"/>
      <c r="F23" s="324"/>
    </row>
    <row r="24" spans="1:6" ht="15.75" x14ac:dyDescent="0.25">
      <c r="A24" s="321"/>
      <c r="B24" s="233"/>
      <c r="C24" s="233"/>
      <c r="D24" s="322"/>
      <c r="E24" s="323"/>
      <c r="F24" s="324"/>
    </row>
    <row r="25" spans="1:6" ht="15.75" x14ac:dyDescent="0.25">
      <c r="A25" s="321"/>
      <c r="B25" s="233"/>
      <c r="C25" s="233"/>
      <c r="D25" s="322"/>
      <c r="E25" s="323"/>
      <c r="F25" s="324"/>
    </row>
    <row r="26" spans="1:6" ht="15.75" x14ac:dyDescent="0.25">
      <c r="A26" s="321"/>
      <c r="B26" s="233"/>
      <c r="C26" s="233"/>
      <c r="D26" s="322"/>
      <c r="E26" s="323"/>
      <c r="F26" s="324"/>
    </row>
    <row r="27" spans="1:6" ht="15.75" x14ac:dyDescent="0.25">
      <c r="A27" s="321"/>
      <c r="B27" s="233"/>
      <c r="C27" s="233"/>
      <c r="D27" s="322"/>
      <c r="E27" s="323"/>
      <c r="F27" s="324"/>
    </row>
    <row r="28" spans="1:6" ht="15.75" x14ac:dyDescent="0.25">
      <c r="A28" s="321"/>
      <c r="B28" s="233"/>
      <c r="C28" s="233"/>
      <c r="D28" s="322"/>
      <c r="E28" s="323"/>
      <c r="F28" s="324"/>
    </row>
    <row r="29" spans="1:6" ht="15.75" x14ac:dyDescent="0.25">
      <c r="A29" s="321"/>
      <c r="B29" s="233"/>
      <c r="C29" s="233"/>
      <c r="D29" s="322"/>
      <c r="E29" s="323"/>
      <c r="F29" s="324"/>
    </row>
    <row r="30" spans="1:6" ht="15.75" x14ac:dyDescent="0.25">
      <c r="A30" s="321"/>
      <c r="B30" s="233"/>
      <c r="C30" s="233"/>
      <c r="D30" s="322"/>
      <c r="E30" s="323"/>
      <c r="F30" s="324"/>
    </row>
    <row r="31" spans="1:6" ht="15.75" x14ac:dyDescent="0.25">
      <c r="A31" s="321"/>
      <c r="B31" s="233"/>
      <c r="C31" s="233"/>
      <c r="D31" s="322"/>
      <c r="E31" s="323"/>
      <c r="F31" s="324"/>
    </row>
    <row r="32" spans="1:6" ht="15.75" x14ac:dyDescent="0.25">
      <c r="A32" s="321"/>
      <c r="B32" s="233"/>
      <c r="C32" s="233"/>
      <c r="D32" s="322"/>
      <c r="E32" s="323"/>
      <c r="F32" s="324"/>
    </row>
    <row r="33" spans="1:6" ht="16.5" thickBot="1" x14ac:dyDescent="0.3">
      <c r="A33" s="325"/>
      <c r="B33" s="234"/>
      <c r="C33" s="234"/>
      <c r="D33" s="326"/>
      <c r="E33" s="327"/>
      <c r="F33" s="328"/>
    </row>
  </sheetData>
  <sheetProtection algorithmName="SHA-512" hashValue="kx5RPWbJGvuC5Cw8sFQe31N6fYoKyjA4Qy0JJ/rBrc5y69sWQogB9CH1m3XOVhVH7/ata9585qxmq3Y5o4a+HQ==" saltValue="p2E7gMsebLT6g4viyWze8w==" spinCount="100000" sheet="1" objects="1" scenarios="1" formatRows="0" insertRows="0"/>
  <mergeCells count="3">
    <mergeCell ref="A1:F1"/>
    <mergeCell ref="A2:F2"/>
    <mergeCell ref="A3:F3"/>
  </mergeCells>
  <dataValidations count="2">
    <dataValidation type="list" allowBlank="1" showInputMessage="1" showErrorMessage="1" sqref="D5:D33" xr:uid="{BD127626-D6E5-479D-A8EA-3BB9F9BA0A38}">
      <formula1>$H$5:$H$6</formula1>
    </dataValidation>
    <dataValidation type="list" allowBlank="1" showInputMessage="1" showErrorMessage="1" sqref="E5:F33" xr:uid="{410ED70B-1D66-454C-8AF7-E806EADB2270}">
      <formula1>$H$8:$H$9</formula1>
    </dataValidation>
  </dataValidations>
  <printOptions horizontalCentered="1"/>
  <pageMargins left="0.25" right="0.25" top="0.75" bottom="0.75" header="0.3" footer="0.3"/>
  <pageSetup scale="90" orientation="portrait" r:id="rId1"/>
  <headerFooter>
    <oddHeader>&amp;CNJ Work Book for FSMC RFP&amp;R&amp;"Times New Roman,Bold Italic"&amp;9Form 372
November 2021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8FE1E2A-B72A-43E7-9DD7-D1146D88E469}">
          <x14:formula1>
            <xm:f>'a. Historical Meal Counts_Sales'!$A$5:$A$51</xm:f>
          </x14:formula1>
          <xm:sqref>A5:A33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6" tint="0.79998168889431442"/>
    <pageSetUpPr fitToPage="1"/>
  </sheetPr>
  <dimension ref="A1:Q25"/>
  <sheetViews>
    <sheetView zoomScale="110" zoomScaleNormal="110" zoomScaleSheetLayoutView="100" workbookViewId="0">
      <pane ySplit="4" topLeftCell="A5" activePane="bottomLeft" state="frozen"/>
      <selection pane="bottomLeft" activeCell="O1" sqref="O1:Q1"/>
    </sheetView>
  </sheetViews>
  <sheetFormatPr defaultColWidth="11.42578125" defaultRowHeight="32.1" customHeight="1" x14ac:dyDescent="0.3"/>
  <cols>
    <col min="1" max="1" width="17.42578125" style="80" customWidth="1"/>
    <col min="2" max="2" width="15.140625" style="80" customWidth="1"/>
    <col min="3" max="3" width="6.42578125" style="83" customWidth="1"/>
    <col min="4" max="4" width="6.42578125" style="84" customWidth="1"/>
    <col min="5" max="10" width="6.42578125" style="83" customWidth="1"/>
    <col min="11" max="11" width="8.7109375" style="83" customWidth="1"/>
    <col min="12" max="17" width="6.42578125" style="83" customWidth="1"/>
    <col min="18" max="16384" width="11.42578125" style="79"/>
  </cols>
  <sheetData>
    <row r="1" spans="1:17" ht="63.6" customHeight="1" thickBot="1" x14ac:dyDescent="0.35">
      <c r="A1" s="195"/>
      <c r="B1" s="449" t="s">
        <v>224</v>
      </c>
      <c r="C1" s="449"/>
      <c r="D1" s="449"/>
      <c r="E1" s="225"/>
      <c r="F1" s="196" t="s">
        <v>220</v>
      </c>
      <c r="G1" s="450"/>
      <c r="H1" s="450"/>
      <c r="I1" s="450"/>
      <c r="J1" s="196" t="s">
        <v>222</v>
      </c>
      <c r="K1" s="197"/>
      <c r="L1" s="451" t="s">
        <v>302</v>
      </c>
      <c r="M1" s="451"/>
      <c r="N1" s="451"/>
      <c r="O1" s="448"/>
      <c r="P1" s="448"/>
      <c r="Q1" s="448"/>
    </row>
    <row r="2" spans="1:17" ht="44.45" customHeight="1" thickBot="1" x14ac:dyDescent="0.35">
      <c r="A2" s="456" t="s">
        <v>223</v>
      </c>
      <c r="B2" s="456"/>
      <c r="C2" s="456"/>
      <c r="D2" s="456"/>
      <c r="E2" s="456"/>
      <c r="F2" s="456"/>
      <c r="G2" s="456"/>
      <c r="H2" s="456"/>
      <c r="I2" s="456"/>
      <c r="J2" s="456"/>
      <c r="K2" s="456"/>
      <c r="L2" s="456"/>
      <c r="M2" s="456"/>
      <c r="N2" s="456"/>
      <c r="O2" s="456"/>
      <c r="P2" s="456"/>
      <c r="Q2" s="456"/>
    </row>
    <row r="3" spans="1:17" s="81" customFormat="1" ht="48" customHeight="1" x14ac:dyDescent="0.2">
      <c r="A3" s="459" t="s">
        <v>5</v>
      </c>
      <c r="B3" s="457" t="s">
        <v>147</v>
      </c>
      <c r="C3" s="454" t="s">
        <v>148</v>
      </c>
      <c r="D3" s="454" t="s">
        <v>149</v>
      </c>
      <c r="E3" s="454" t="s">
        <v>150</v>
      </c>
      <c r="F3" s="454" t="s">
        <v>165</v>
      </c>
      <c r="G3" s="454" t="s">
        <v>166</v>
      </c>
      <c r="H3" s="454" t="s">
        <v>167</v>
      </c>
      <c r="I3" s="454" t="s">
        <v>152</v>
      </c>
      <c r="J3" s="454" t="s">
        <v>153</v>
      </c>
      <c r="K3" s="454" t="s">
        <v>151</v>
      </c>
      <c r="L3" s="454" t="s">
        <v>168</v>
      </c>
      <c r="M3" s="454" t="s">
        <v>169</v>
      </c>
      <c r="N3" s="454" t="s">
        <v>170</v>
      </c>
      <c r="O3" s="454" t="s">
        <v>154</v>
      </c>
      <c r="P3" s="454" t="s">
        <v>155</v>
      </c>
      <c r="Q3" s="461" t="s">
        <v>156</v>
      </c>
    </row>
    <row r="4" spans="1:17" s="82" customFormat="1" ht="41.1" customHeight="1" x14ac:dyDescent="0.2">
      <c r="A4" s="460"/>
      <c r="B4" s="458"/>
      <c r="C4" s="455"/>
      <c r="D4" s="455"/>
      <c r="E4" s="455"/>
      <c r="F4" s="455"/>
      <c r="G4" s="455"/>
      <c r="H4" s="455"/>
      <c r="I4" s="455"/>
      <c r="J4" s="455"/>
      <c r="K4" s="455"/>
      <c r="L4" s="455"/>
      <c r="M4" s="455"/>
      <c r="N4" s="455"/>
      <c r="O4" s="455"/>
      <c r="P4" s="455"/>
      <c r="Q4" s="462"/>
    </row>
    <row r="5" spans="1:17" ht="32.1" customHeight="1" x14ac:dyDescent="0.3">
      <c r="A5" s="330"/>
      <c r="B5" s="331"/>
      <c r="C5" s="220">
        <v>0</v>
      </c>
      <c r="D5" s="220">
        <v>0</v>
      </c>
      <c r="E5" s="221">
        <f>C5*D5</f>
        <v>0</v>
      </c>
      <c r="F5" s="220">
        <v>0</v>
      </c>
      <c r="G5" s="220">
        <v>0</v>
      </c>
      <c r="H5" s="221">
        <f>F5*G5</f>
        <v>0</v>
      </c>
      <c r="I5" s="220">
        <v>0</v>
      </c>
      <c r="J5" s="220">
        <v>0</v>
      </c>
      <c r="K5" s="221">
        <f>I5*J5</f>
        <v>0</v>
      </c>
      <c r="L5" s="220">
        <v>0</v>
      </c>
      <c r="M5" s="220">
        <v>0</v>
      </c>
      <c r="N5" s="221">
        <f>L5*M5</f>
        <v>0</v>
      </c>
      <c r="O5" s="220">
        <v>0</v>
      </c>
      <c r="P5" s="220">
        <v>0</v>
      </c>
      <c r="Q5" s="222">
        <f>O5*P5</f>
        <v>0</v>
      </c>
    </row>
    <row r="6" spans="1:17" ht="32.1" customHeight="1" x14ac:dyDescent="0.3">
      <c r="A6" s="329"/>
      <c r="B6" s="331"/>
      <c r="C6" s="220">
        <v>0</v>
      </c>
      <c r="D6" s="220">
        <v>0</v>
      </c>
      <c r="E6" s="221">
        <f t="shared" ref="E6:E24" si="0">C6*D6</f>
        <v>0</v>
      </c>
      <c r="F6" s="220">
        <v>0</v>
      </c>
      <c r="G6" s="220">
        <v>0</v>
      </c>
      <c r="H6" s="221">
        <f t="shared" ref="H6:H24" si="1">F6*G6</f>
        <v>0</v>
      </c>
      <c r="I6" s="220">
        <v>0</v>
      </c>
      <c r="J6" s="220">
        <v>0</v>
      </c>
      <c r="K6" s="221">
        <f t="shared" ref="K6:K24" si="2">I6*J6</f>
        <v>0</v>
      </c>
      <c r="L6" s="220">
        <v>0</v>
      </c>
      <c r="M6" s="220">
        <v>0</v>
      </c>
      <c r="N6" s="221">
        <f t="shared" ref="N6:N24" si="3">L6*M6</f>
        <v>0</v>
      </c>
      <c r="O6" s="220">
        <v>0</v>
      </c>
      <c r="P6" s="220">
        <v>0</v>
      </c>
      <c r="Q6" s="222">
        <f t="shared" ref="Q6:Q24" si="4">O6*P6</f>
        <v>0</v>
      </c>
    </row>
    <row r="7" spans="1:17" ht="32.1" customHeight="1" x14ac:dyDescent="0.3">
      <c r="A7" s="329"/>
      <c r="B7" s="331"/>
      <c r="C7" s="220">
        <v>0</v>
      </c>
      <c r="D7" s="220">
        <v>0</v>
      </c>
      <c r="E7" s="221">
        <f t="shared" si="0"/>
        <v>0</v>
      </c>
      <c r="F7" s="220">
        <v>0</v>
      </c>
      <c r="G7" s="220">
        <v>0</v>
      </c>
      <c r="H7" s="221">
        <f t="shared" si="1"/>
        <v>0</v>
      </c>
      <c r="I7" s="220">
        <v>0</v>
      </c>
      <c r="J7" s="220">
        <v>0</v>
      </c>
      <c r="K7" s="221">
        <f t="shared" si="2"/>
        <v>0</v>
      </c>
      <c r="L7" s="220">
        <v>0</v>
      </c>
      <c r="M7" s="220">
        <v>0</v>
      </c>
      <c r="N7" s="221">
        <f t="shared" si="3"/>
        <v>0</v>
      </c>
      <c r="O7" s="220">
        <v>0</v>
      </c>
      <c r="P7" s="220">
        <v>0</v>
      </c>
      <c r="Q7" s="222">
        <f t="shared" si="4"/>
        <v>0</v>
      </c>
    </row>
    <row r="8" spans="1:17" ht="32.1" customHeight="1" x14ac:dyDescent="0.3">
      <c r="A8" s="226"/>
      <c r="B8" s="223"/>
      <c r="C8" s="220">
        <v>0</v>
      </c>
      <c r="D8" s="220">
        <v>0</v>
      </c>
      <c r="E8" s="221">
        <f t="shared" si="0"/>
        <v>0</v>
      </c>
      <c r="F8" s="220">
        <v>0</v>
      </c>
      <c r="G8" s="220">
        <v>0</v>
      </c>
      <c r="H8" s="221">
        <f t="shared" si="1"/>
        <v>0</v>
      </c>
      <c r="I8" s="220">
        <v>0</v>
      </c>
      <c r="J8" s="220">
        <v>0</v>
      </c>
      <c r="K8" s="221">
        <f t="shared" si="2"/>
        <v>0</v>
      </c>
      <c r="L8" s="220">
        <v>0</v>
      </c>
      <c r="M8" s="220">
        <v>0</v>
      </c>
      <c r="N8" s="221">
        <f t="shared" si="3"/>
        <v>0</v>
      </c>
      <c r="O8" s="220">
        <v>0</v>
      </c>
      <c r="P8" s="220">
        <v>0</v>
      </c>
      <c r="Q8" s="222">
        <f t="shared" si="4"/>
        <v>0</v>
      </c>
    </row>
    <row r="9" spans="1:17" ht="32.1" customHeight="1" x14ac:dyDescent="0.3">
      <c r="A9" s="226"/>
      <c r="B9" s="223"/>
      <c r="C9" s="220">
        <v>0</v>
      </c>
      <c r="D9" s="220">
        <v>0</v>
      </c>
      <c r="E9" s="221">
        <f t="shared" si="0"/>
        <v>0</v>
      </c>
      <c r="F9" s="220">
        <v>0</v>
      </c>
      <c r="G9" s="220">
        <v>0</v>
      </c>
      <c r="H9" s="221">
        <f t="shared" si="1"/>
        <v>0</v>
      </c>
      <c r="I9" s="220">
        <v>0</v>
      </c>
      <c r="J9" s="220">
        <v>0</v>
      </c>
      <c r="K9" s="221">
        <f t="shared" si="2"/>
        <v>0</v>
      </c>
      <c r="L9" s="220">
        <v>0</v>
      </c>
      <c r="M9" s="220">
        <v>0</v>
      </c>
      <c r="N9" s="221">
        <f t="shared" si="3"/>
        <v>0</v>
      </c>
      <c r="O9" s="220">
        <v>0</v>
      </c>
      <c r="P9" s="220">
        <v>0</v>
      </c>
      <c r="Q9" s="222">
        <f t="shared" si="4"/>
        <v>0</v>
      </c>
    </row>
    <row r="10" spans="1:17" ht="32.1" customHeight="1" x14ac:dyDescent="0.3">
      <c r="A10" s="226"/>
      <c r="B10" s="223"/>
      <c r="C10" s="220">
        <v>0</v>
      </c>
      <c r="D10" s="220">
        <v>0</v>
      </c>
      <c r="E10" s="221">
        <f t="shared" si="0"/>
        <v>0</v>
      </c>
      <c r="F10" s="220">
        <v>0</v>
      </c>
      <c r="G10" s="220">
        <v>0</v>
      </c>
      <c r="H10" s="221">
        <f t="shared" si="1"/>
        <v>0</v>
      </c>
      <c r="I10" s="220">
        <v>0</v>
      </c>
      <c r="J10" s="220">
        <v>0</v>
      </c>
      <c r="K10" s="221">
        <f t="shared" si="2"/>
        <v>0</v>
      </c>
      <c r="L10" s="220">
        <v>0</v>
      </c>
      <c r="M10" s="220">
        <v>0</v>
      </c>
      <c r="N10" s="221">
        <f t="shared" si="3"/>
        <v>0</v>
      </c>
      <c r="O10" s="220">
        <v>0</v>
      </c>
      <c r="P10" s="220">
        <v>0</v>
      </c>
      <c r="Q10" s="222">
        <f t="shared" si="4"/>
        <v>0</v>
      </c>
    </row>
    <row r="11" spans="1:17" ht="32.1" customHeight="1" x14ac:dyDescent="0.3">
      <c r="A11" s="226"/>
      <c r="B11" s="223"/>
      <c r="C11" s="220">
        <v>0</v>
      </c>
      <c r="D11" s="220">
        <v>0</v>
      </c>
      <c r="E11" s="221">
        <f t="shared" si="0"/>
        <v>0</v>
      </c>
      <c r="F11" s="220">
        <v>0</v>
      </c>
      <c r="G11" s="220">
        <v>0</v>
      </c>
      <c r="H11" s="221">
        <f t="shared" si="1"/>
        <v>0</v>
      </c>
      <c r="I11" s="220">
        <v>0</v>
      </c>
      <c r="J11" s="220">
        <v>0</v>
      </c>
      <c r="K11" s="221">
        <f t="shared" si="2"/>
        <v>0</v>
      </c>
      <c r="L11" s="220">
        <v>0</v>
      </c>
      <c r="M11" s="220">
        <v>0</v>
      </c>
      <c r="N11" s="221">
        <f t="shared" si="3"/>
        <v>0</v>
      </c>
      <c r="O11" s="220">
        <v>0</v>
      </c>
      <c r="P11" s="220">
        <v>0</v>
      </c>
      <c r="Q11" s="222">
        <f t="shared" si="4"/>
        <v>0</v>
      </c>
    </row>
    <row r="12" spans="1:17" ht="32.1" customHeight="1" x14ac:dyDescent="0.3">
      <c r="A12" s="226"/>
      <c r="B12" s="223"/>
      <c r="C12" s="220">
        <v>0</v>
      </c>
      <c r="D12" s="220">
        <v>0</v>
      </c>
      <c r="E12" s="221">
        <f t="shared" si="0"/>
        <v>0</v>
      </c>
      <c r="F12" s="220">
        <v>0</v>
      </c>
      <c r="G12" s="220">
        <v>0</v>
      </c>
      <c r="H12" s="221">
        <f t="shared" si="1"/>
        <v>0</v>
      </c>
      <c r="I12" s="220">
        <v>0</v>
      </c>
      <c r="J12" s="220">
        <v>0</v>
      </c>
      <c r="K12" s="221">
        <f t="shared" si="2"/>
        <v>0</v>
      </c>
      <c r="L12" s="220">
        <v>0</v>
      </c>
      <c r="M12" s="220">
        <v>0</v>
      </c>
      <c r="N12" s="221">
        <f t="shared" si="3"/>
        <v>0</v>
      </c>
      <c r="O12" s="220">
        <v>0</v>
      </c>
      <c r="P12" s="220">
        <v>0</v>
      </c>
      <c r="Q12" s="222">
        <f t="shared" si="4"/>
        <v>0</v>
      </c>
    </row>
    <row r="13" spans="1:17" ht="32.1" customHeight="1" x14ac:dyDescent="0.3">
      <c r="A13" s="226"/>
      <c r="B13" s="223"/>
      <c r="C13" s="220">
        <v>0</v>
      </c>
      <c r="D13" s="220">
        <v>0</v>
      </c>
      <c r="E13" s="221">
        <f t="shared" si="0"/>
        <v>0</v>
      </c>
      <c r="F13" s="220">
        <v>0</v>
      </c>
      <c r="G13" s="220">
        <v>0</v>
      </c>
      <c r="H13" s="221">
        <f t="shared" si="1"/>
        <v>0</v>
      </c>
      <c r="I13" s="220">
        <v>0</v>
      </c>
      <c r="J13" s="220">
        <v>0</v>
      </c>
      <c r="K13" s="221">
        <f t="shared" si="2"/>
        <v>0</v>
      </c>
      <c r="L13" s="220">
        <v>0</v>
      </c>
      <c r="M13" s="220">
        <v>0</v>
      </c>
      <c r="N13" s="221">
        <f t="shared" si="3"/>
        <v>0</v>
      </c>
      <c r="O13" s="220">
        <v>0</v>
      </c>
      <c r="P13" s="220">
        <v>0</v>
      </c>
      <c r="Q13" s="222">
        <f t="shared" si="4"/>
        <v>0</v>
      </c>
    </row>
    <row r="14" spans="1:17" ht="32.1" customHeight="1" x14ac:dyDescent="0.3">
      <c r="A14" s="226"/>
      <c r="B14" s="223"/>
      <c r="C14" s="220">
        <v>0</v>
      </c>
      <c r="D14" s="220">
        <v>0</v>
      </c>
      <c r="E14" s="221">
        <f t="shared" si="0"/>
        <v>0</v>
      </c>
      <c r="F14" s="220">
        <v>0</v>
      </c>
      <c r="G14" s="220">
        <v>0</v>
      </c>
      <c r="H14" s="221">
        <f t="shared" si="1"/>
        <v>0</v>
      </c>
      <c r="I14" s="220">
        <v>0</v>
      </c>
      <c r="J14" s="220">
        <v>0</v>
      </c>
      <c r="K14" s="221">
        <f t="shared" si="2"/>
        <v>0</v>
      </c>
      <c r="L14" s="220">
        <v>0</v>
      </c>
      <c r="M14" s="220">
        <v>0</v>
      </c>
      <c r="N14" s="221">
        <f t="shared" si="3"/>
        <v>0</v>
      </c>
      <c r="O14" s="220">
        <v>0</v>
      </c>
      <c r="P14" s="220">
        <v>0</v>
      </c>
      <c r="Q14" s="222">
        <f t="shared" si="4"/>
        <v>0</v>
      </c>
    </row>
    <row r="15" spans="1:17" ht="32.1" customHeight="1" x14ac:dyDescent="0.3">
      <c r="A15" s="226"/>
      <c r="B15" s="223"/>
      <c r="C15" s="220">
        <v>0</v>
      </c>
      <c r="D15" s="220">
        <v>0</v>
      </c>
      <c r="E15" s="221">
        <f t="shared" si="0"/>
        <v>0</v>
      </c>
      <c r="F15" s="220">
        <v>0</v>
      </c>
      <c r="G15" s="220">
        <v>0</v>
      </c>
      <c r="H15" s="221">
        <f t="shared" si="1"/>
        <v>0</v>
      </c>
      <c r="I15" s="220">
        <v>0</v>
      </c>
      <c r="J15" s="220">
        <v>0</v>
      </c>
      <c r="K15" s="221">
        <f t="shared" si="2"/>
        <v>0</v>
      </c>
      <c r="L15" s="220">
        <v>0</v>
      </c>
      <c r="M15" s="220">
        <v>0</v>
      </c>
      <c r="N15" s="221">
        <f t="shared" si="3"/>
        <v>0</v>
      </c>
      <c r="O15" s="220">
        <v>0</v>
      </c>
      <c r="P15" s="220">
        <v>0</v>
      </c>
      <c r="Q15" s="222">
        <f t="shared" si="4"/>
        <v>0</v>
      </c>
    </row>
    <row r="16" spans="1:17" ht="32.1" customHeight="1" x14ac:dyDescent="0.3">
      <c r="A16" s="226"/>
      <c r="B16" s="223"/>
      <c r="C16" s="220">
        <v>0</v>
      </c>
      <c r="D16" s="220">
        <v>0</v>
      </c>
      <c r="E16" s="221">
        <f t="shared" si="0"/>
        <v>0</v>
      </c>
      <c r="F16" s="220">
        <v>0</v>
      </c>
      <c r="G16" s="220">
        <v>0</v>
      </c>
      <c r="H16" s="221">
        <f t="shared" si="1"/>
        <v>0</v>
      </c>
      <c r="I16" s="220">
        <v>0</v>
      </c>
      <c r="J16" s="220">
        <v>0</v>
      </c>
      <c r="K16" s="221">
        <f t="shared" si="2"/>
        <v>0</v>
      </c>
      <c r="L16" s="220">
        <v>0</v>
      </c>
      <c r="M16" s="220">
        <v>0</v>
      </c>
      <c r="N16" s="221">
        <f t="shared" si="3"/>
        <v>0</v>
      </c>
      <c r="O16" s="220">
        <v>0</v>
      </c>
      <c r="P16" s="220">
        <v>0</v>
      </c>
      <c r="Q16" s="222">
        <f t="shared" si="4"/>
        <v>0</v>
      </c>
    </row>
    <row r="17" spans="1:17" ht="32.1" customHeight="1" x14ac:dyDescent="0.3">
      <c r="A17" s="226"/>
      <c r="B17" s="223"/>
      <c r="C17" s="220">
        <v>0</v>
      </c>
      <c r="D17" s="220">
        <v>0</v>
      </c>
      <c r="E17" s="221">
        <f t="shared" si="0"/>
        <v>0</v>
      </c>
      <c r="F17" s="220">
        <v>0</v>
      </c>
      <c r="G17" s="220">
        <v>0</v>
      </c>
      <c r="H17" s="221">
        <f t="shared" si="1"/>
        <v>0</v>
      </c>
      <c r="I17" s="220">
        <v>0</v>
      </c>
      <c r="J17" s="220">
        <v>0</v>
      </c>
      <c r="K17" s="221">
        <f t="shared" si="2"/>
        <v>0</v>
      </c>
      <c r="L17" s="220">
        <v>0</v>
      </c>
      <c r="M17" s="220">
        <v>0</v>
      </c>
      <c r="N17" s="221">
        <f t="shared" si="3"/>
        <v>0</v>
      </c>
      <c r="O17" s="220">
        <v>0</v>
      </c>
      <c r="P17" s="220">
        <v>0</v>
      </c>
      <c r="Q17" s="222">
        <f t="shared" si="4"/>
        <v>0</v>
      </c>
    </row>
    <row r="18" spans="1:17" ht="32.1" customHeight="1" x14ac:dyDescent="0.3">
      <c r="A18" s="226"/>
      <c r="B18" s="223"/>
      <c r="C18" s="220">
        <v>0</v>
      </c>
      <c r="D18" s="220">
        <v>0</v>
      </c>
      <c r="E18" s="221">
        <f t="shared" si="0"/>
        <v>0</v>
      </c>
      <c r="F18" s="220">
        <v>0</v>
      </c>
      <c r="G18" s="220">
        <v>0</v>
      </c>
      <c r="H18" s="221">
        <f t="shared" si="1"/>
        <v>0</v>
      </c>
      <c r="I18" s="220">
        <v>0</v>
      </c>
      <c r="J18" s="220">
        <v>0</v>
      </c>
      <c r="K18" s="221">
        <f t="shared" si="2"/>
        <v>0</v>
      </c>
      <c r="L18" s="220">
        <v>0</v>
      </c>
      <c r="M18" s="220">
        <v>0</v>
      </c>
      <c r="N18" s="221">
        <f t="shared" si="3"/>
        <v>0</v>
      </c>
      <c r="O18" s="220">
        <v>0</v>
      </c>
      <c r="P18" s="220">
        <v>0</v>
      </c>
      <c r="Q18" s="222">
        <f t="shared" si="4"/>
        <v>0</v>
      </c>
    </row>
    <row r="19" spans="1:17" ht="32.1" customHeight="1" x14ac:dyDescent="0.3">
      <c r="A19" s="226"/>
      <c r="B19" s="223"/>
      <c r="C19" s="220">
        <v>0</v>
      </c>
      <c r="D19" s="220">
        <v>0</v>
      </c>
      <c r="E19" s="221">
        <f t="shared" si="0"/>
        <v>0</v>
      </c>
      <c r="F19" s="220">
        <v>0</v>
      </c>
      <c r="G19" s="220">
        <v>0</v>
      </c>
      <c r="H19" s="221">
        <f t="shared" si="1"/>
        <v>0</v>
      </c>
      <c r="I19" s="220">
        <v>0</v>
      </c>
      <c r="J19" s="220">
        <v>0</v>
      </c>
      <c r="K19" s="221">
        <f t="shared" si="2"/>
        <v>0</v>
      </c>
      <c r="L19" s="220">
        <v>0</v>
      </c>
      <c r="M19" s="220">
        <v>0</v>
      </c>
      <c r="N19" s="221">
        <f t="shared" si="3"/>
        <v>0</v>
      </c>
      <c r="O19" s="220">
        <v>0</v>
      </c>
      <c r="P19" s="220">
        <v>0</v>
      </c>
      <c r="Q19" s="222">
        <f t="shared" si="4"/>
        <v>0</v>
      </c>
    </row>
    <row r="20" spans="1:17" ht="32.1" customHeight="1" x14ac:dyDescent="0.3">
      <c r="A20" s="226"/>
      <c r="B20" s="223"/>
      <c r="C20" s="220">
        <v>0</v>
      </c>
      <c r="D20" s="220">
        <v>0</v>
      </c>
      <c r="E20" s="221">
        <f t="shared" si="0"/>
        <v>0</v>
      </c>
      <c r="F20" s="220">
        <v>0</v>
      </c>
      <c r="G20" s="220">
        <v>0</v>
      </c>
      <c r="H20" s="221">
        <f t="shared" si="1"/>
        <v>0</v>
      </c>
      <c r="I20" s="220">
        <v>0</v>
      </c>
      <c r="J20" s="220">
        <v>0</v>
      </c>
      <c r="K20" s="221">
        <f t="shared" si="2"/>
        <v>0</v>
      </c>
      <c r="L20" s="220">
        <v>0</v>
      </c>
      <c r="M20" s="220">
        <v>0</v>
      </c>
      <c r="N20" s="221">
        <f t="shared" si="3"/>
        <v>0</v>
      </c>
      <c r="O20" s="220">
        <v>0</v>
      </c>
      <c r="P20" s="220">
        <v>0</v>
      </c>
      <c r="Q20" s="222">
        <f t="shared" si="4"/>
        <v>0</v>
      </c>
    </row>
    <row r="21" spans="1:17" ht="32.1" customHeight="1" x14ac:dyDescent="0.3">
      <c r="A21" s="226"/>
      <c r="B21" s="223"/>
      <c r="C21" s="220">
        <v>0</v>
      </c>
      <c r="D21" s="220">
        <v>0</v>
      </c>
      <c r="E21" s="221">
        <f t="shared" si="0"/>
        <v>0</v>
      </c>
      <c r="F21" s="220">
        <v>0</v>
      </c>
      <c r="G21" s="220">
        <v>0</v>
      </c>
      <c r="H21" s="221">
        <f t="shared" si="1"/>
        <v>0</v>
      </c>
      <c r="I21" s="220">
        <v>0</v>
      </c>
      <c r="J21" s="220">
        <v>0</v>
      </c>
      <c r="K21" s="221">
        <f t="shared" si="2"/>
        <v>0</v>
      </c>
      <c r="L21" s="220">
        <v>0</v>
      </c>
      <c r="M21" s="220">
        <v>0</v>
      </c>
      <c r="N21" s="221">
        <f t="shared" si="3"/>
        <v>0</v>
      </c>
      <c r="O21" s="220">
        <v>0</v>
      </c>
      <c r="P21" s="220">
        <v>0</v>
      </c>
      <c r="Q21" s="222">
        <f t="shared" si="4"/>
        <v>0</v>
      </c>
    </row>
    <row r="22" spans="1:17" ht="32.1" customHeight="1" x14ac:dyDescent="0.3">
      <c r="A22" s="226"/>
      <c r="B22" s="223"/>
      <c r="C22" s="220">
        <v>0</v>
      </c>
      <c r="D22" s="220">
        <v>0</v>
      </c>
      <c r="E22" s="221">
        <f t="shared" si="0"/>
        <v>0</v>
      </c>
      <c r="F22" s="220">
        <v>0</v>
      </c>
      <c r="G22" s="220">
        <v>0</v>
      </c>
      <c r="H22" s="221">
        <f t="shared" si="1"/>
        <v>0</v>
      </c>
      <c r="I22" s="220">
        <v>0</v>
      </c>
      <c r="J22" s="220">
        <v>0</v>
      </c>
      <c r="K22" s="221">
        <f t="shared" si="2"/>
        <v>0</v>
      </c>
      <c r="L22" s="220">
        <v>0</v>
      </c>
      <c r="M22" s="220">
        <v>0</v>
      </c>
      <c r="N22" s="221">
        <f t="shared" si="3"/>
        <v>0</v>
      </c>
      <c r="O22" s="220">
        <v>0</v>
      </c>
      <c r="P22" s="220">
        <v>0</v>
      </c>
      <c r="Q22" s="222">
        <f t="shared" si="4"/>
        <v>0</v>
      </c>
    </row>
    <row r="23" spans="1:17" ht="32.1" customHeight="1" x14ac:dyDescent="0.3">
      <c r="A23" s="226"/>
      <c r="B23" s="223"/>
      <c r="C23" s="220">
        <v>0</v>
      </c>
      <c r="D23" s="220">
        <v>0</v>
      </c>
      <c r="E23" s="221">
        <f t="shared" si="0"/>
        <v>0</v>
      </c>
      <c r="F23" s="220">
        <v>0</v>
      </c>
      <c r="G23" s="220">
        <v>0</v>
      </c>
      <c r="H23" s="221">
        <f t="shared" si="1"/>
        <v>0</v>
      </c>
      <c r="I23" s="220">
        <v>0</v>
      </c>
      <c r="J23" s="220">
        <v>0</v>
      </c>
      <c r="K23" s="221">
        <f t="shared" si="2"/>
        <v>0</v>
      </c>
      <c r="L23" s="220">
        <v>0</v>
      </c>
      <c r="M23" s="220">
        <v>0</v>
      </c>
      <c r="N23" s="221">
        <f t="shared" si="3"/>
        <v>0</v>
      </c>
      <c r="O23" s="220">
        <v>0</v>
      </c>
      <c r="P23" s="220">
        <v>0</v>
      </c>
      <c r="Q23" s="222">
        <f t="shared" si="4"/>
        <v>0</v>
      </c>
    </row>
    <row r="24" spans="1:17" ht="32.1" customHeight="1" x14ac:dyDescent="0.3">
      <c r="A24" s="226"/>
      <c r="B24" s="223"/>
      <c r="C24" s="220">
        <v>0</v>
      </c>
      <c r="D24" s="220">
        <v>0</v>
      </c>
      <c r="E24" s="221">
        <f t="shared" si="0"/>
        <v>0</v>
      </c>
      <c r="F24" s="220">
        <v>0</v>
      </c>
      <c r="G24" s="220">
        <v>0</v>
      </c>
      <c r="H24" s="221">
        <f t="shared" si="1"/>
        <v>0</v>
      </c>
      <c r="I24" s="220">
        <v>0</v>
      </c>
      <c r="J24" s="220">
        <v>0</v>
      </c>
      <c r="K24" s="221">
        <f t="shared" si="2"/>
        <v>0</v>
      </c>
      <c r="L24" s="220">
        <v>0</v>
      </c>
      <c r="M24" s="220">
        <v>0</v>
      </c>
      <c r="N24" s="221">
        <f t="shared" si="3"/>
        <v>0</v>
      </c>
      <c r="O24" s="220">
        <v>0</v>
      </c>
      <c r="P24" s="220">
        <v>0</v>
      </c>
      <c r="Q24" s="222">
        <f t="shared" si="4"/>
        <v>0</v>
      </c>
    </row>
    <row r="25" spans="1:17" ht="32.1" customHeight="1" thickBot="1" x14ac:dyDescent="0.35">
      <c r="A25" s="452" t="s">
        <v>14</v>
      </c>
      <c r="B25" s="453"/>
      <c r="C25" s="184">
        <f t="shared" ref="C25:H25" si="5">SUM(C5:C24)</f>
        <v>0</v>
      </c>
      <c r="D25" s="184">
        <f t="shared" si="5"/>
        <v>0</v>
      </c>
      <c r="E25" s="184">
        <f t="shared" si="5"/>
        <v>0</v>
      </c>
      <c r="F25" s="184">
        <f t="shared" si="5"/>
        <v>0</v>
      </c>
      <c r="G25" s="184">
        <f t="shared" si="5"/>
        <v>0</v>
      </c>
      <c r="H25" s="184">
        <f t="shared" si="5"/>
        <v>0</v>
      </c>
      <c r="I25" s="184">
        <f t="shared" ref="I25:Q25" si="6">SUM(I5:I24)</f>
        <v>0</v>
      </c>
      <c r="J25" s="184">
        <f t="shared" si="6"/>
        <v>0</v>
      </c>
      <c r="K25" s="184">
        <f t="shared" si="6"/>
        <v>0</v>
      </c>
      <c r="L25" s="184">
        <f t="shared" si="6"/>
        <v>0</v>
      </c>
      <c r="M25" s="184">
        <f t="shared" si="6"/>
        <v>0</v>
      </c>
      <c r="N25" s="184">
        <f t="shared" si="6"/>
        <v>0</v>
      </c>
      <c r="O25" s="184">
        <f t="shared" si="6"/>
        <v>0</v>
      </c>
      <c r="P25" s="184">
        <f t="shared" si="6"/>
        <v>0</v>
      </c>
      <c r="Q25" s="224">
        <f t="shared" si="6"/>
        <v>0</v>
      </c>
    </row>
  </sheetData>
  <sheetProtection algorithmName="SHA-512" hashValue="XnYCR12k9HvSsVLS7yoU5QvOEMpd7EFp51lkpYT6lpcbQ6qhPMnVJb4D21HMRscHBbUPVMna6rtrhjkmbMor7Q==" saltValue="Xblrlly3fCjAFhVIqAmYpQ==" spinCount="100000" sheet="1" formatColumns="0"/>
  <mergeCells count="23">
    <mergeCell ref="E3:E4"/>
    <mergeCell ref="F3:F4"/>
    <mergeCell ref="A2:Q2"/>
    <mergeCell ref="G3:G4"/>
    <mergeCell ref="B3:B4"/>
    <mergeCell ref="A3:A4"/>
    <mergeCell ref="Q3:Q4"/>
    <mergeCell ref="O1:Q1"/>
    <mergeCell ref="B1:D1"/>
    <mergeCell ref="G1:I1"/>
    <mergeCell ref="L1:N1"/>
    <mergeCell ref="A25:B25"/>
    <mergeCell ref="M3:M4"/>
    <mergeCell ref="N3:N4"/>
    <mergeCell ref="O3:O4"/>
    <mergeCell ref="P3:P4"/>
    <mergeCell ref="H3:H4"/>
    <mergeCell ref="I3:I4"/>
    <mergeCell ref="J3:J4"/>
    <mergeCell ref="K3:K4"/>
    <mergeCell ref="L3:L4"/>
    <mergeCell ref="C3:C4"/>
    <mergeCell ref="D3:D4"/>
  </mergeCells>
  <phoneticPr fontId="16" type="noConversion"/>
  <pageMargins left="0.25" right="0.25" top="0.75" bottom="0.75" header="0.3" footer="0.3"/>
  <pageSetup scale="58" orientation="landscape" r:id="rId1"/>
  <headerFooter alignWithMargins="0">
    <oddHeader>&amp;CNJ Work Book for FSMC RFP&amp;R&amp;"Times New Roman,Bold Italic"Form 372
November 2021</oddHeader>
    <oddFooter>&amp;L&amp;"Times New Roman,Regular"&amp;11&amp;A&amp;C&amp;"Times New Roman,Regular"&amp;11Page &amp;P of &amp;N</oddFoot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428625</xdr:colOff>
                    <xdr:row>0</xdr:row>
                    <xdr:rowOff>123825</xdr:rowOff>
                  </from>
                  <to>
                    <xdr:col>0</xdr:col>
                    <xdr:colOff>1133475</xdr:colOff>
                    <xdr:row>0</xdr:row>
                    <xdr:rowOff>523875</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14</xdr:col>
                    <xdr:colOff>142875</xdr:colOff>
                    <xdr:row>0</xdr:row>
                    <xdr:rowOff>180975</xdr:rowOff>
                  </from>
                  <to>
                    <xdr:col>16</xdr:col>
                    <xdr:colOff>161925</xdr:colOff>
                    <xdr:row>0</xdr:row>
                    <xdr:rowOff>371475</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14</xdr:col>
                    <xdr:colOff>161925</xdr:colOff>
                    <xdr:row>0</xdr:row>
                    <xdr:rowOff>447675</xdr:rowOff>
                  </from>
                  <to>
                    <xdr:col>16</xdr:col>
                    <xdr:colOff>28575</xdr:colOff>
                    <xdr:row>0</xdr:row>
                    <xdr:rowOff>676275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3" tint="0.79998168889431442"/>
    <pageSetUpPr fitToPage="1"/>
  </sheetPr>
  <dimension ref="A1:V48"/>
  <sheetViews>
    <sheetView showGridLines="0" zoomScaleNormal="100" zoomScaleSheetLayoutView="100" workbookViewId="0">
      <selection activeCell="R1" sqref="R1:S1"/>
    </sheetView>
  </sheetViews>
  <sheetFormatPr defaultColWidth="11.42578125" defaultRowHeight="16.5" x14ac:dyDescent="0.3"/>
  <cols>
    <col min="1" max="1" width="17.140625" style="80" customWidth="1"/>
    <col min="2" max="2" width="15.140625" style="80" customWidth="1"/>
    <col min="3" max="4" width="10" style="80" customWidth="1"/>
    <col min="5" max="5" width="8.140625" style="83" customWidth="1"/>
    <col min="6" max="6" width="7.140625" style="84" customWidth="1"/>
    <col min="7" max="7" width="7.140625" style="83" customWidth="1"/>
    <col min="8" max="8" width="7.85546875" style="83" customWidth="1"/>
    <col min="9" max="9" width="7.5703125" style="83" customWidth="1"/>
    <col min="10" max="10" width="8.42578125" style="83" customWidth="1"/>
    <col min="11" max="11" width="7.42578125" style="83" customWidth="1"/>
    <col min="12" max="12" width="6.5703125" style="83" customWidth="1"/>
    <col min="13" max="13" width="8.85546875" style="83" customWidth="1"/>
    <col min="14" max="16" width="7.42578125" style="83" customWidth="1"/>
    <col min="17" max="19" width="6.85546875" style="83" customWidth="1"/>
    <col min="20" max="20" width="13.140625" style="79" customWidth="1"/>
    <col min="21" max="21" width="11.42578125" style="79"/>
    <col min="22" max="22" width="15.85546875" style="80" hidden="1" customWidth="1"/>
    <col min="23" max="16384" width="11.42578125" style="79"/>
  </cols>
  <sheetData>
    <row r="1" spans="1:22" ht="33.6" customHeight="1" thickBot="1" x14ac:dyDescent="0.35">
      <c r="A1" s="195"/>
      <c r="B1" s="468" t="s">
        <v>219</v>
      </c>
      <c r="C1" s="469"/>
      <c r="D1" s="469"/>
      <c r="E1" s="469"/>
      <c r="F1" s="469"/>
      <c r="G1" s="469"/>
      <c r="H1" s="469"/>
      <c r="I1" s="470"/>
      <c r="J1" s="197"/>
      <c r="K1" s="318"/>
      <c r="L1" s="196" t="s">
        <v>220</v>
      </c>
      <c r="M1" s="465"/>
      <c r="N1" s="466"/>
      <c r="O1" s="466"/>
      <c r="P1" s="467"/>
      <c r="Q1" s="196" t="s">
        <v>222</v>
      </c>
      <c r="R1" s="463"/>
      <c r="S1" s="464"/>
    </row>
    <row r="2" spans="1:22" ht="35.1" customHeight="1" thickBot="1" x14ac:dyDescent="0.35">
      <c r="A2" s="477" t="s">
        <v>303</v>
      </c>
      <c r="B2" s="478"/>
      <c r="C2" s="478"/>
      <c r="D2" s="478"/>
      <c r="E2" s="478"/>
      <c r="F2" s="478"/>
      <c r="G2" s="478"/>
      <c r="H2" s="478"/>
      <c r="I2" s="478"/>
      <c r="J2" s="478"/>
      <c r="K2" s="478"/>
      <c r="L2" s="478"/>
      <c r="M2" s="478"/>
      <c r="N2" s="478"/>
      <c r="O2" s="478"/>
      <c r="P2" s="478"/>
      <c r="Q2" s="478"/>
      <c r="R2" s="478"/>
      <c r="S2" s="479"/>
    </row>
    <row r="3" spans="1:22" ht="18" customHeight="1" thickBot="1" x14ac:dyDescent="0.35">
      <c r="A3" s="480" t="s">
        <v>221</v>
      </c>
      <c r="B3" s="480"/>
      <c r="C3" s="480"/>
      <c r="D3" s="480"/>
      <c r="E3" s="480"/>
      <c r="F3" s="480"/>
      <c r="G3" s="480"/>
      <c r="H3" s="480"/>
      <c r="I3" s="480"/>
      <c r="J3" s="480"/>
      <c r="K3" s="480"/>
      <c r="L3" s="480"/>
      <c r="M3" s="480"/>
      <c r="N3" s="480"/>
      <c r="O3" s="480"/>
      <c r="P3" s="480"/>
      <c r="Q3" s="480"/>
      <c r="R3" s="480"/>
      <c r="S3" s="481"/>
    </row>
    <row r="4" spans="1:22" s="155" customFormat="1" ht="36.6" customHeight="1" thickBot="1" x14ac:dyDescent="0.3">
      <c r="A4" s="477" t="s">
        <v>313</v>
      </c>
      <c r="B4" s="478"/>
      <c r="C4" s="478"/>
      <c r="D4" s="478"/>
      <c r="E4" s="478"/>
      <c r="F4" s="478"/>
      <c r="G4" s="478"/>
      <c r="H4" s="478"/>
      <c r="I4" s="478"/>
      <c r="J4" s="478"/>
      <c r="K4" s="478"/>
      <c r="L4" s="478"/>
      <c r="M4" s="478"/>
      <c r="N4" s="478"/>
      <c r="O4" s="478"/>
      <c r="P4" s="478"/>
      <c r="Q4" s="478"/>
      <c r="R4" s="478"/>
      <c r="S4" s="479"/>
      <c r="V4" s="189"/>
    </row>
    <row r="5" spans="1:22" s="81" customFormat="1" ht="39" customHeight="1" x14ac:dyDescent="0.2">
      <c r="A5" s="459" t="s">
        <v>218</v>
      </c>
      <c r="B5" s="482" t="s">
        <v>214</v>
      </c>
      <c r="C5" s="475" t="s">
        <v>226</v>
      </c>
      <c r="D5" s="475" t="s">
        <v>227</v>
      </c>
      <c r="E5" s="473" t="s">
        <v>148</v>
      </c>
      <c r="F5" s="473" t="s">
        <v>149</v>
      </c>
      <c r="G5" s="473" t="s">
        <v>150</v>
      </c>
      <c r="H5" s="473" t="s">
        <v>157</v>
      </c>
      <c r="I5" s="473" t="s">
        <v>158</v>
      </c>
      <c r="J5" s="473" t="s">
        <v>159</v>
      </c>
      <c r="K5" s="473" t="s">
        <v>152</v>
      </c>
      <c r="L5" s="473" t="s">
        <v>153</v>
      </c>
      <c r="M5" s="473" t="s">
        <v>151</v>
      </c>
      <c r="N5" s="473" t="s">
        <v>160</v>
      </c>
      <c r="O5" s="473" t="s">
        <v>161</v>
      </c>
      <c r="P5" s="473" t="s">
        <v>162</v>
      </c>
      <c r="Q5" s="473" t="s">
        <v>154</v>
      </c>
      <c r="R5" s="473" t="s">
        <v>155</v>
      </c>
      <c r="S5" s="471" t="s">
        <v>156</v>
      </c>
      <c r="V5" s="192" t="s">
        <v>215</v>
      </c>
    </row>
    <row r="6" spans="1:22" s="82" customFormat="1" ht="45.6" customHeight="1" thickBot="1" x14ac:dyDescent="0.3">
      <c r="A6" s="484"/>
      <c r="B6" s="483"/>
      <c r="C6" s="476"/>
      <c r="D6" s="476"/>
      <c r="E6" s="474"/>
      <c r="F6" s="474"/>
      <c r="G6" s="474"/>
      <c r="H6" s="474"/>
      <c r="I6" s="474"/>
      <c r="J6" s="474"/>
      <c r="K6" s="474"/>
      <c r="L6" s="474"/>
      <c r="M6" s="474"/>
      <c r="N6" s="474"/>
      <c r="O6" s="474"/>
      <c r="P6" s="474"/>
      <c r="Q6" s="474"/>
      <c r="R6" s="474"/>
      <c r="S6" s="472"/>
      <c r="V6" s="193" t="s">
        <v>314</v>
      </c>
    </row>
    <row r="7" spans="1:22" ht="21.95" customHeight="1" x14ac:dyDescent="0.3">
      <c r="A7" s="180"/>
      <c r="B7" s="190"/>
      <c r="C7" s="191"/>
      <c r="D7" s="191"/>
      <c r="E7" s="139">
        <v>0</v>
      </c>
      <c r="F7" s="139">
        <v>0</v>
      </c>
      <c r="G7" s="182">
        <f>E7*F7</f>
        <v>0</v>
      </c>
      <c r="H7" s="139">
        <v>0</v>
      </c>
      <c r="I7" s="139">
        <v>0</v>
      </c>
      <c r="J7" s="182">
        <f>H7*I7</f>
        <v>0</v>
      </c>
      <c r="K7" s="139">
        <v>0</v>
      </c>
      <c r="L7" s="139">
        <v>0</v>
      </c>
      <c r="M7" s="182">
        <f>K7*L7</f>
        <v>0</v>
      </c>
      <c r="N7" s="139">
        <v>0</v>
      </c>
      <c r="O7" s="139">
        <v>0</v>
      </c>
      <c r="P7" s="182">
        <f>N7*O7</f>
        <v>0</v>
      </c>
      <c r="Q7" s="139">
        <v>0</v>
      </c>
      <c r="R7" s="139">
        <v>0</v>
      </c>
      <c r="S7" s="183">
        <f>Q7*R7</f>
        <v>0</v>
      </c>
      <c r="V7" s="193" t="s">
        <v>315</v>
      </c>
    </row>
    <row r="8" spans="1:22" ht="21.95" customHeight="1" x14ac:dyDescent="0.3">
      <c r="A8" s="180"/>
      <c r="B8" s="190"/>
      <c r="C8" s="191"/>
      <c r="D8" s="191"/>
      <c r="E8" s="139">
        <v>0</v>
      </c>
      <c r="F8" s="139">
        <v>0</v>
      </c>
      <c r="G8" s="182">
        <f t="shared" ref="G8:G35" si="0">E8*F8</f>
        <v>0</v>
      </c>
      <c r="H8" s="139">
        <v>0</v>
      </c>
      <c r="I8" s="139">
        <v>0</v>
      </c>
      <c r="J8" s="182">
        <f t="shared" ref="J8:J35" si="1">H8*I8</f>
        <v>0</v>
      </c>
      <c r="K8" s="139">
        <v>0</v>
      </c>
      <c r="L8" s="139">
        <v>0</v>
      </c>
      <c r="M8" s="182">
        <f t="shared" ref="M8:M35" si="2">K8*L8</f>
        <v>0</v>
      </c>
      <c r="N8" s="139">
        <v>0</v>
      </c>
      <c r="O8" s="139">
        <v>0</v>
      </c>
      <c r="P8" s="182">
        <f t="shared" ref="P8:P35" si="3">N8*O8</f>
        <v>0</v>
      </c>
      <c r="Q8" s="139">
        <v>0</v>
      </c>
      <c r="R8" s="139">
        <v>0</v>
      </c>
      <c r="S8" s="183">
        <f t="shared" ref="S8:S35" si="4">Q8*R8</f>
        <v>0</v>
      </c>
      <c r="V8" s="193" t="s">
        <v>212</v>
      </c>
    </row>
    <row r="9" spans="1:22" ht="21.95" customHeight="1" x14ac:dyDescent="0.3">
      <c r="A9" s="180"/>
      <c r="B9" s="190"/>
      <c r="C9" s="191"/>
      <c r="D9" s="191"/>
      <c r="E9" s="139">
        <v>0</v>
      </c>
      <c r="F9" s="139">
        <v>0</v>
      </c>
      <c r="G9" s="182">
        <f t="shared" si="0"/>
        <v>0</v>
      </c>
      <c r="H9" s="139">
        <v>0</v>
      </c>
      <c r="I9" s="139">
        <v>0</v>
      </c>
      <c r="J9" s="182">
        <f t="shared" si="1"/>
        <v>0</v>
      </c>
      <c r="K9" s="139">
        <v>0</v>
      </c>
      <c r="L9" s="139">
        <v>0</v>
      </c>
      <c r="M9" s="182">
        <f t="shared" si="2"/>
        <v>0</v>
      </c>
      <c r="N9" s="139">
        <v>0</v>
      </c>
      <c r="O9" s="139">
        <v>0</v>
      </c>
      <c r="P9" s="182">
        <f t="shared" si="3"/>
        <v>0</v>
      </c>
      <c r="Q9" s="139">
        <v>0</v>
      </c>
      <c r="R9" s="139">
        <v>0</v>
      </c>
      <c r="S9" s="183">
        <f t="shared" si="4"/>
        <v>0</v>
      </c>
      <c r="V9" s="193" t="s">
        <v>213</v>
      </c>
    </row>
    <row r="10" spans="1:22" ht="21.95" customHeight="1" x14ac:dyDescent="0.3">
      <c r="A10" s="180"/>
      <c r="B10" s="190"/>
      <c r="C10" s="191"/>
      <c r="D10" s="191"/>
      <c r="E10" s="139">
        <v>0</v>
      </c>
      <c r="F10" s="139">
        <v>0</v>
      </c>
      <c r="G10" s="182">
        <f t="shared" si="0"/>
        <v>0</v>
      </c>
      <c r="H10" s="139">
        <v>0</v>
      </c>
      <c r="I10" s="139">
        <v>0</v>
      </c>
      <c r="J10" s="182">
        <f t="shared" si="1"/>
        <v>0</v>
      </c>
      <c r="K10" s="139">
        <v>0</v>
      </c>
      <c r="L10" s="139">
        <v>0</v>
      </c>
      <c r="M10" s="182">
        <f t="shared" si="2"/>
        <v>0</v>
      </c>
      <c r="N10" s="139">
        <v>0</v>
      </c>
      <c r="O10" s="139">
        <v>0</v>
      </c>
      <c r="P10" s="182">
        <f t="shared" si="3"/>
        <v>0</v>
      </c>
      <c r="Q10" s="139">
        <v>0</v>
      </c>
      <c r="R10" s="139">
        <v>0</v>
      </c>
      <c r="S10" s="183">
        <f t="shared" si="4"/>
        <v>0</v>
      </c>
    </row>
    <row r="11" spans="1:22" ht="21.95" customHeight="1" x14ac:dyDescent="0.3">
      <c r="A11" s="180"/>
      <c r="B11" s="190"/>
      <c r="C11" s="191"/>
      <c r="D11" s="191"/>
      <c r="E11" s="139">
        <v>0</v>
      </c>
      <c r="F11" s="139">
        <v>0</v>
      </c>
      <c r="G11" s="182">
        <f t="shared" si="0"/>
        <v>0</v>
      </c>
      <c r="H11" s="139">
        <v>0</v>
      </c>
      <c r="I11" s="139">
        <v>0</v>
      </c>
      <c r="J11" s="182">
        <f t="shared" si="1"/>
        <v>0</v>
      </c>
      <c r="K11" s="139">
        <v>0</v>
      </c>
      <c r="L11" s="139">
        <v>0</v>
      </c>
      <c r="M11" s="182">
        <f t="shared" si="2"/>
        <v>0</v>
      </c>
      <c r="N11" s="139">
        <v>0</v>
      </c>
      <c r="O11" s="139">
        <v>0</v>
      </c>
      <c r="P11" s="182">
        <f t="shared" si="3"/>
        <v>0</v>
      </c>
      <c r="Q11" s="139">
        <v>0</v>
      </c>
      <c r="R11" s="139">
        <v>0</v>
      </c>
      <c r="S11" s="183">
        <f t="shared" si="4"/>
        <v>0</v>
      </c>
      <c r="V11" s="194" t="s">
        <v>198</v>
      </c>
    </row>
    <row r="12" spans="1:22" ht="21.95" customHeight="1" x14ac:dyDescent="0.3">
      <c r="A12" s="180"/>
      <c r="B12" s="190"/>
      <c r="C12" s="191"/>
      <c r="D12" s="191"/>
      <c r="E12" s="139">
        <v>0</v>
      </c>
      <c r="F12" s="139">
        <v>0</v>
      </c>
      <c r="G12" s="182">
        <f t="shared" si="0"/>
        <v>0</v>
      </c>
      <c r="H12" s="139">
        <v>0</v>
      </c>
      <c r="I12" s="139">
        <v>0</v>
      </c>
      <c r="J12" s="182">
        <f t="shared" si="1"/>
        <v>0</v>
      </c>
      <c r="K12" s="139">
        <v>0</v>
      </c>
      <c r="L12" s="139">
        <v>0</v>
      </c>
      <c r="M12" s="182">
        <f t="shared" si="2"/>
        <v>0</v>
      </c>
      <c r="N12" s="139">
        <v>0</v>
      </c>
      <c r="O12" s="139">
        <v>0</v>
      </c>
      <c r="P12" s="182">
        <f t="shared" si="3"/>
        <v>0</v>
      </c>
      <c r="Q12" s="139">
        <v>0</v>
      </c>
      <c r="R12" s="139">
        <v>0</v>
      </c>
      <c r="S12" s="183">
        <f t="shared" si="4"/>
        <v>0</v>
      </c>
      <c r="V12" s="194" t="s">
        <v>205</v>
      </c>
    </row>
    <row r="13" spans="1:22" ht="21.95" customHeight="1" x14ac:dyDescent="0.3">
      <c r="A13" s="180"/>
      <c r="B13" s="190"/>
      <c r="C13" s="191"/>
      <c r="D13" s="191"/>
      <c r="E13" s="139">
        <v>0</v>
      </c>
      <c r="F13" s="139">
        <v>0</v>
      </c>
      <c r="G13" s="182">
        <f t="shared" si="0"/>
        <v>0</v>
      </c>
      <c r="H13" s="139">
        <v>0</v>
      </c>
      <c r="I13" s="139">
        <v>0</v>
      </c>
      <c r="J13" s="182">
        <f t="shared" si="1"/>
        <v>0</v>
      </c>
      <c r="K13" s="139">
        <v>0</v>
      </c>
      <c r="L13" s="139">
        <v>0</v>
      </c>
      <c r="M13" s="182">
        <f t="shared" si="2"/>
        <v>0</v>
      </c>
      <c r="N13" s="139">
        <v>0</v>
      </c>
      <c r="O13" s="139">
        <v>0</v>
      </c>
      <c r="P13" s="182">
        <f t="shared" si="3"/>
        <v>0</v>
      </c>
      <c r="Q13" s="139">
        <v>0</v>
      </c>
      <c r="R13" s="139">
        <v>0</v>
      </c>
      <c r="S13" s="183">
        <f t="shared" si="4"/>
        <v>0</v>
      </c>
    </row>
    <row r="14" spans="1:22" ht="21.95" customHeight="1" x14ac:dyDescent="0.3">
      <c r="A14" s="180"/>
      <c r="B14" s="190"/>
      <c r="C14" s="191"/>
      <c r="D14" s="191"/>
      <c r="E14" s="139">
        <v>0</v>
      </c>
      <c r="F14" s="139">
        <v>0</v>
      </c>
      <c r="G14" s="182">
        <f t="shared" si="0"/>
        <v>0</v>
      </c>
      <c r="H14" s="139">
        <v>0</v>
      </c>
      <c r="I14" s="139">
        <v>0</v>
      </c>
      <c r="J14" s="182">
        <f t="shared" si="1"/>
        <v>0</v>
      </c>
      <c r="K14" s="139">
        <v>0</v>
      </c>
      <c r="L14" s="139">
        <v>0</v>
      </c>
      <c r="M14" s="182">
        <f t="shared" si="2"/>
        <v>0</v>
      </c>
      <c r="N14" s="139">
        <v>0</v>
      </c>
      <c r="O14" s="139">
        <v>0</v>
      </c>
      <c r="P14" s="182">
        <f t="shared" si="3"/>
        <v>0</v>
      </c>
      <c r="Q14" s="139">
        <v>0</v>
      </c>
      <c r="R14" s="139">
        <v>0</v>
      </c>
      <c r="S14" s="183">
        <f t="shared" si="4"/>
        <v>0</v>
      </c>
      <c r="V14" s="194" t="s">
        <v>216</v>
      </c>
    </row>
    <row r="15" spans="1:22" ht="21.95" customHeight="1" x14ac:dyDescent="0.3">
      <c r="A15" s="180"/>
      <c r="B15" s="190"/>
      <c r="C15" s="191"/>
      <c r="D15" s="191"/>
      <c r="E15" s="139">
        <v>0</v>
      </c>
      <c r="F15" s="139">
        <v>0</v>
      </c>
      <c r="G15" s="182">
        <f t="shared" si="0"/>
        <v>0</v>
      </c>
      <c r="H15" s="139">
        <v>0</v>
      </c>
      <c r="I15" s="139">
        <v>0</v>
      </c>
      <c r="J15" s="182">
        <f t="shared" si="1"/>
        <v>0</v>
      </c>
      <c r="K15" s="139">
        <v>0</v>
      </c>
      <c r="L15" s="139">
        <v>0</v>
      </c>
      <c r="M15" s="182">
        <f t="shared" si="2"/>
        <v>0</v>
      </c>
      <c r="N15" s="139">
        <v>0</v>
      </c>
      <c r="O15" s="139">
        <v>0</v>
      </c>
      <c r="P15" s="182">
        <f t="shared" si="3"/>
        <v>0</v>
      </c>
      <c r="Q15" s="139">
        <v>0</v>
      </c>
      <c r="R15" s="139">
        <v>0</v>
      </c>
      <c r="S15" s="183">
        <f t="shared" si="4"/>
        <v>0</v>
      </c>
      <c r="V15" s="194" t="s">
        <v>217</v>
      </c>
    </row>
    <row r="16" spans="1:22" ht="21.95" customHeight="1" x14ac:dyDescent="0.3">
      <c r="A16" s="180"/>
      <c r="B16" s="190"/>
      <c r="C16" s="191"/>
      <c r="D16" s="191"/>
      <c r="E16" s="139">
        <v>0</v>
      </c>
      <c r="F16" s="139">
        <v>0</v>
      </c>
      <c r="G16" s="182">
        <f t="shared" si="0"/>
        <v>0</v>
      </c>
      <c r="H16" s="139">
        <v>0</v>
      </c>
      <c r="I16" s="139">
        <v>0</v>
      </c>
      <c r="J16" s="182">
        <f t="shared" si="1"/>
        <v>0</v>
      </c>
      <c r="K16" s="139">
        <v>0</v>
      </c>
      <c r="L16" s="139">
        <v>0</v>
      </c>
      <c r="M16" s="182">
        <f t="shared" si="2"/>
        <v>0</v>
      </c>
      <c r="N16" s="139">
        <v>0</v>
      </c>
      <c r="O16" s="139">
        <v>0</v>
      </c>
      <c r="P16" s="182">
        <f t="shared" si="3"/>
        <v>0</v>
      </c>
      <c r="Q16" s="139">
        <v>0</v>
      </c>
      <c r="R16" s="139">
        <v>0</v>
      </c>
      <c r="S16" s="183">
        <f t="shared" si="4"/>
        <v>0</v>
      </c>
    </row>
    <row r="17" spans="1:22" ht="21.95" customHeight="1" x14ac:dyDescent="0.3">
      <c r="A17" s="180"/>
      <c r="B17" s="190"/>
      <c r="C17" s="191"/>
      <c r="D17" s="191"/>
      <c r="E17" s="139">
        <v>0</v>
      </c>
      <c r="F17" s="139">
        <v>0</v>
      </c>
      <c r="G17" s="182">
        <f t="shared" si="0"/>
        <v>0</v>
      </c>
      <c r="H17" s="139">
        <v>0</v>
      </c>
      <c r="I17" s="139">
        <v>0</v>
      </c>
      <c r="J17" s="182">
        <f t="shared" si="1"/>
        <v>0</v>
      </c>
      <c r="K17" s="139">
        <v>0</v>
      </c>
      <c r="L17" s="139">
        <v>0</v>
      </c>
      <c r="M17" s="182">
        <f t="shared" si="2"/>
        <v>0</v>
      </c>
      <c r="N17" s="139">
        <v>0</v>
      </c>
      <c r="O17" s="139">
        <v>0</v>
      </c>
      <c r="P17" s="182">
        <f t="shared" si="3"/>
        <v>0</v>
      </c>
      <c r="Q17" s="139">
        <v>0</v>
      </c>
      <c r="R17" s="139">
        <v>0</v>
      </c>
      <c r="S17" s="183">
        <f t="shared" si="4"/>
        <v>0</v>
      </c>
    </row>
    <row r="18" spans="1:22" ht="21.95" customHeight="1" x14ac:dyDescent="0.3">
      <c r="A18" s="180"/>
      <c r="B18" s="190"/>
      <c r="C18" s="191"/>
      <c r="D18" s="191"/>
      <c r="E18" s="139">
        <v>0</v>
      </c>
      <c r="F18" s="139">
        <v>0</v>
      </c>
      <c r="G18" s="182">
        <f t="shared" si="0"/>
        <v>0</v>
      </c>
      <c r="H18" s="139">
        <v>0</v>
      </c>
      <c r="I18" s="139">
        <v>0</v>
      </c>
      <c r="J18" s="182">
        <f t="shared" si="1"/>
        <v>0</v>
      </c>
      <c r="K18" s="139">
        <v>0</v>
      </c>
      <c r="L18" s="139">
        <v>0</v>
      </c>
      <c r="M18" s="182">
        <f t="shared" si="2"/>
        <v>0</v>
      </c>
      <c r="N18" s="139">
        <v>0</v>
      </c>
      <c r="O18" s="139">
        <v>0</v>
      </c>
      <c r="P18" s="182">
        <f t="shared" si="3"/>
        <v>0</v>
      </c>
      <c r="Q18" s="139">
        <v>0</v>
      </c>
      <c r="R18" s="139">
        <v>0</v>
      </c>
      <c r="S18" s="183">
        <f t="shared" si="4"/>
        <v>0</v>
      </c>
    </row>
    <row r="19" spans="1:22" ht="21.95" customHeight="1" x14ac:dyDescent="0.3">
      <c r="A19" s="180"/>
      <c r="B19" s="190"/>
      <c r="C19" s="191"/>
      <c r="D19" s="191"/>
      <c r="E19" s="139">
        <v>0</v>
      </c>
      <c r="F19" s="139">
        <v>0</v>
      </c>
      <c r="G19" s="182">
        <f t="shared" si="0"/>
        <v>0</v>
      </c>
      <c r="H19" s="139">
        <v>0</v>
      </c>
      <c r="I19" s="139">
        <v>0</v>
      </c>
      <c r="J19" s="182">
        <f t="shared" si="1"/>
        <v>0</v>
      </c>
      <c r="K19" s="139">
        <v>0</v>
      </c>
      <c r="L19" s="139">
        <v>0</v>
      </c>
      <c r="M19" s="182">
        <f t="shared" si="2"/>
        <v>0</v>
      </c>
      <c r="N19" s="139">
        <v>0</v>
      </c>
      <c r="O19" s="139">
        <v>0</v>
      </c>
      <c r="P19" s="182">
        <f t="shared" si="3"/>
        <v>0</v>
      </c>
      <c r="Q19" s="139">
        <v>0</v>
      </c>
      <c r="R19" s="139">
        <v>0</v>
      </c>
      <c r="S19" s="183">
        <f t="shared" si="4"/>
        <v>0</v>
      </c>
    </row>
    <row r="20" spans="1:22" ht="21.95" customHeight="1" x14ac:dyDescent="0.3">
      <c r="A20" s="180"/>
      <c r="B20" s="190"/>
      <c r="C20" s="191"/>
      <c r="D20" s="191"/>
      <c r="E20" s="139">
        <v>0</v>
      </c>
      <c r="F20" s="139">
        <v>0</v>
      </c>
      <c r="G20" s="182">
        <f t="shared" si="0"/>
        <v>0</v>
      </c>
      <c r="H20" s="139">
        <v>0</v>
      </c>
      <c r="I20" s="139">
        <v>0</v>
      </c>
      <c r="J20" s="182">
        <f t="shared" si="1"/>
        <v>0</v>
      </c>
      <c r="K20" s="139">
        <v>0</v>
      </c>
      <c r="L20" s="139">
        <v>0</v>
      </c>
      <c r="M20" s="182">
        <f t="shared" si="2"/>
        <v>0</v>
      </c>
      <c r="N20" s="139">
        <v>0</v>
      </c>
      <c r="O20" s="139">
        <v>0</v>
      </c>
      <c r="P20" s="182">
        <f t="shared" si="3"/>
        <v>0</v>
      </c>
      <c r="Q20" s="139">
        <v>0</v>
      </c>
      <c r="R20" s="139">
        <v>0</v>
      </c>
      <c r="S20" s="183">
        <f t="shared" si="4"/>
        <v>0</v>
      </c>
    </row>
    <row r="21" spans="1:22" ht="21.95" customHeight="1" x14ac:dyDescent="0.3">
      <c r="A21" s="180"/>
      <c r="B21" s="190"/>
      <c r="C21" s="191"/>
      <c r="D21" s="191"/>
      <c r="E21" s="139">
        <v>0</v>
      </c>
      <c r="F21" s="139">
        <v>0</v>
      </c>
      <c r="G21" s="182">
        <f t="shared" si="0"/>
        <v>0</v>
      </c>
      <c r="H21" s="139">
        <v>0</v>
      </c>
      <c r="I21" s="139">
        <v>0</v>
      </c>
      <c r="J21" s="182">
        <f t="shared" si="1"/>
        <v>0</v>
      </c>
      <c r="K21" s="139">
        <v>0</v>
      </c>
      <c r="L21" s="139">
        <v>0</v>
      </c>
      <c r="M21" s="182">
        <f t="shared" si="2"/>
        <v>0</v>
      </c>
      <c r="N21" s="139">
        <v>0</v>
      </c>
      <c r="O21" s="139">
        <v>0</v>
      </c>
      <c r="P21" s="182">
        <f t="shared" si="3"/>
        <v>0</v>
      </c>
      <c r="Q21" s="139">
        <v>0</v>
      </c>
      <c r="R21" s="139">
        <v>0</v>
      </c>
      <c r="S21" s="183">
        <f t="shared" si="4"/>
        <v>0</v>
      </c>
    </row>
    <row r="22" spans="1:22" ht="21.95" customHeight="1" x14ac:dyDescent="0.3">
      <c r="A22" s="180"/>
      <c r="B22" s="190"/>
      <c r="C22" s="191"/>
      <c r="D22" s="191"/>
      <c r="E22" s="139">
        <v>0</v>
      </c>
      <c r="F22" s="139">
        <v>0</v>
      </c>
      <c r="G22" s="182">
        <f t="shared" si="0"/>
        <v>0</v>
      </c>
      <c r="H22" s="139">
        <v>0</v>
      </c>
      <c r="I22" s="139">
        <v>0</v>
      </c>
      <c r="J22" s="182">
        <f t="shared" si="1"/>
        <v>0</v>
      </c>
      <c r="K22" s="139">
        <v>0</v>
      </c>
      <c r="L22" s="139">
        <v>0</v>
      </c>
      <c r="M22" s="182">
        <f t="shared" si="2"/>
        <v>0</v>
      </c>
      <c r="N22" s="139">
        <v>0</v>
      </c>
      <c r="O22" s="139">
        <v>0</v>
      </c>
      <c r="P22" s="182">
        <f t="shared" si="3"/>
        <v>0</v>
      </c>
      <c r="Q22" s="139">
        <v>0</v>
      </c>
      <c r="R22" s="139">
        <v>0</v>
      </c>
      <c r="S22" s="183">
        <f t="shared" si="4"/>
        <v>0</v>
      </c>
    </row>
    <row r="23" spans="1:22" ht="21.95" customHeight="1" x14ac:dyDescent="0.3">
      <c r="A23" s="180"/>
      <c r="B23" s="190"/>
      <c r="C23" s="191"/>
      <c r="D23" s="191"/>
      <c r="E23" s="139">
        <v>0</v>
      </c>
      <c r="F23" s="139">
        <v>0</v>
      </c>
      <c r="G23" s="182">
        <f t="shared" si="0"/>
        <v>0</v>
      </c>
      <c r="H23" s="139">
        <v>0</v>
      </c>
      <c r="I23" s="139">
        <v>0</v>
      </c>
      <c r="J23" s="182">
        <f t="shared" si="1"/>
        <v>0</v>
      </c>
      <c r="K23" s="139">
        <v>0</v>
      </c>
      <c r="L23" s="139">
        <v>0</v>
      </c>
      <c r="M23" s="182">
        <f t="shared" si="2"/>
        <v>0</v>
      </c>
      <c r="N23" s="139">
        <v>0</v>
      </c>
      <c r="O23" s="139">
        <v>0</v>
      </c>
      <c r="P23" s="182">
        <f t="shared" si="3"/>
        <v>0</v>
      </c>
      <c r="Q23" s="139">
        <v>0</v>
      </c>
      <c r="R23" s="139">
        <v>0</v>
      </c>
      <c r="S23" s="183">
        <f t="shared" si="4"/>
        <v>0</v>
      </c>
    </row>
    <row r="24" spans="1:22" ht="21.95" customHeight="1" x14ac:dyDescent="0.3">
      <c r="A24" s="180"/>
      <c r="B24" s="190"/>
      <c r="C24" s="191"/>
      <c r="D24" s="191"/>
      <c r="E24" s="139">
        <v>0</v>
      </c>
      <c r="F24" s="139">
        <v>0</v>
      </c>
      <c r="G24" s="182">
        <f t="shared" si="0"/>
        <v>0</v>
      </c>
      <c r="H24" s="139">
        <v>0</v>
      </c>
      <c r="I24" s="139">
        <v>0</v>
      </c>
      <c r="J24" s="182">
        <f t="shared" si="1"/>
        <v>0</v>
      </c>
      <c r="K24" s="139">
        <v>0</v>
      </c>
      <c r="L24" s="139">
        <v>0</v>
      </c>
      <c r="M24" s="182">
        <f t="shared" si="2"/>
        <v>0</v>
      </c>
      <c r="N24" s="139">
        <v>0</v>
      </c>
      <c r="O24" s="139">
        <v>0</v>
      </c>
      <c r="P24" s="182">
        <f t="shared" si="3"/>
        <v>0</v>
      </c>
      <c r="Q24" s="139">
        <v>0</v>
      </c>
      <c r="R24" s="139">
        <v>0</v>
      </c>
      <c r="S24" s="183">
        <f t="shared" si="4"/>
        <v>0</v>
      </c>
    </row>
    <row r="25" spans="1:22" ht="21.95" customHeight="1" x14ac:dyDescent="0.3">
      <c r="A25" s="180"/>
      <c r="B25" s="190"/>
      <c r="C25" s="191"/>
      <c r="D25" s="191"/>
      <c r="E25" s="139">
        <v>0</v>
      </c>
      <c r="F25" s="139">
        <v>0</v>
      </c>
      <c r="G25" s="182">
        <f t="shared" si="0"/>
        <v>0</v>
      </c>
      <c r="H25" s="139">
        <v>0</v>
      </c>
      <c r="I25" s="139">
        <v>0</v>
      </c>
      <c r="J25" s="182">
        <f t="shared" si="1"/>
        <v>0</v>
      </c>
      <c r="K25" s="139">
        <v>0</v>
      </c>
      <c r="L25" s="139">
        <v>0</v>
      </c>
      <c r="M25" s="182">
        <f t="shared" si="2"/>
        <v>0</v>
      </c>
      <c r="N25" s="139">
        <v>0</v>
      </c>
      <c r="O25" s="139">
        <v>0</v>
      </c>
      <c r="P25" s="182">
        <f t="shared" si="3"/>
        <v>0</v>
      </c>
      <c r="Q25" s="139">
        <v>0</v>
      </c>
      <c r="R25" s="139">
        <v>0</v>
      </c>
      <c r="S25" s="183">
        <f t="shared" si="4"/>
        <v>0</v>
      </c>
    </row>
    <row r="26" spans="1:22" ht="21.95" customHeight="1" x14ac:dyDescent="0.3">
      <c r="A26" s="180"/>
      <c r="B26" s="190"/>
      <c r="C26" s="191"/>
      <c r="D26" s="191"/>
      <c r="E26" s="139">
        <v>0</v>
      </c>
      <c r="F26" s="139">
        <v>0</v>
      </c>
      <c r="G26" s="182">
        <f t="shared" si="0"/>
        <v>0</v>
      </c>
      <c r="H26" s="139">
        <v>0</v>
      </c>
      <c r="I26" s="139">
        <v>0</v>
      </c>
      <c r="J26" s="182">
        <f t="shared" si="1"/>
        <v>0</v>
      </c>
      <c r="K26" s="139">
        <v>0</v>
      </c>
      <c r="L26" s="139">
        <v>0</v>
      </c>
      <c r="M26" s="182">
        <f t="shared" si="2"/>
        <v>0</v>
      </c>
      <c r="N26" s="139">
        <v>0</v>
      </c>
      <c r="O26" s="139">
        <v>0</v>
      </c>
      <c r="P26" s="182">
        <f t="shared" si="3"/>
        <v>0</v>
      </c>
      <c r="Q26" s="139">
        <v>0</v>
      </c>
      <c r="R26" s="139">
        <v>0</v>
      </c>
      <c r="S26" s="183">
        <f t="shared" si="4"/>
        <v>0</v>
      </c>
    </row>
    <row r="27" spans="1:22" ht="21.95" customHeight="1" x14ac:dyDescent="0.3">
      <c r="A27" s="180"/>
      <c r="B27" s="190"/>
      <c r="C27" s="191"/>
      <c r="D27" s="191"/>
      <c r="E27" s="139">
        <v>0</v>
      </c>
      <c r="F27" s="139">
        <v>0</v>
      </c>
      <c r="G27" s="182">
        <f t="shared" si="0"/>
        <v>0</v>
      </c>
      <c r="H27" s="139">
        <v>0</v>
      </c>
      <c r="I27" s="139">
        <v>0</v>
      </c>
      <c r="J27" s="182">
        <f t="shared" si="1"/>
        <v>0</v>
      </c>
      <c r="K27" s="139">
        <v>0</v>
      </c>
      <c r="L27" s="139">
        <v>0</v>
      </c>
      <c r="M27" s="182">
        <f t="shared" si="2"/>
        <v>0</v>
      </c>
      <c r="N27" s="139">
        <v>0</v>
      </c>
      <c r="O27" s="139">
        <v>0</v>
      </c>
      <c r="P27" s="182">
        <f t="shared" si="3"/>
        <v>0</v>
      </c>
      <c r="Q27" s="139">
        <v>0</v>
      </c>
      <c r="R27" s="139">
        <v>0</v>
      </c>
      <c r="S27" s="183">
        <f t="shared" si="4"/>
        <v>0</v>
      </c>
      <c r="V27" s="80" t="s">
        <v>205</v>
      </c>
    </row>
    <row r="28" spans="1:22" ht="21.95" customHeight="1" x14ac:dyDescent="0.3">
      <c r="A28" s="180"/>
      <c r="B28" s="190"/>
      <c r="C28" s="191"/>
      <c r="D28" s="191"/>
      <c r="E28" s="139">
        <v>0</v>
      </c>
      <c r="F28" s="139">
        <v>0</v>
      </c>
      <c r="G28" s="182">
        <f t="shared" si="0"/>
        <v>0</v>
      </c>
      <c r="H28" s="139">
        <v>0</v>
      </c>
      <c r="I28" s="139">
        <v>0</v>
      </c>
      <c r="J28" s="182">
        <f t="shared" si="1"/>
        <v>0</v>
      </c>
      <c r="K28" s="139">
        <v>0</v>
      </c>
      <c r="L28" s="139">
        <v>0</v>
      </c>
      <c r="M28" s="182">
        <f t="shared" si="2"/>
        <v>0</v>
      </c>
      <c r="N28" s="139">
        <v>0</v>
      </c>
      <c r="O28" s="139">
        <v>0</v>
      </c>
      <c r="P28" s="182">
        <f t="shared" si="3"/>
        <v>0</v>
      </c>
      <c r="Q28" s="139">
        <v>0</v>
      </c>
      <c r="R28" s="139">
        <v>0</v>
      </c>
      <c r="S28" s="183">
        <f t="shared" si="4"/>
        <v>0</v>
      </c>
    </row>
    <row r="29" spans="1:22" ht="21.95" customHeight="1" x14ac:dyDescent="0.3">
      <c r="A29" s="180"/>
      <c r="B29" s="190"/>
      <c r="C29" s="191"/>
      <c r="D29" s="191"/>
      <c r="E29" s="139">
        <v>0</v>
      </c>
      <c r="F29" s="139">
        <v>0</v>
      </c>
      <c r="G29" s="182">
        <f t="shared" si="0"/>
        <v>0</v>
      </c>
      <c r="H29" s="139">
        <v>0</v>
      </c>
      <c r="I29" s="139">
        <v>0</v>
      </c>
      <c r="J29" s="182">
        <f t="shared" si="1"/>
        <v>0</v>
      </c>
      <c r="K29" s="139">
        <v>0</v>
      </c>
      <c r="L29" s="139">
        <v>0</v>
      </c>
      <c r="M29" s="182">
        <f t="shared" si="2"/>
        <v>0</v>
      </c>
      <c r="N29" s="139">
        <v>0</v>
      </c>
      <c r="O29" s="139">
        <v>0</v>
      </c>
      <c r="P29" s="182">
        <f t="shared" si="3"/>
        <v>0</v>
      </c>
      <c r="Q29" s="139">
        <v>0</v>
      </c>
      <c r="R29" s="139">
        <v>0</v>
      </c>
      <c r="S29" s="183">
        <f t="shared" si="4"/>
        <v>0</v>
      </c>
      <c r="V29" s="80" t="s">
        <v>216</v>
      </c>
    </row>
    <row r="30" spans="1:22" ht="21.95" customHeight="1" x14ac:dyDescent="0.3">
      <c r="A30" s="180"/>
      <c r="B30" s="190"/>
      <c r="C30" s="191"/>
      <c r="D30" s="191"/>
      <c r="E30" s="139">
        <v>0</v>
      </c>
      <c r="F30" s="139">
        <v>0</v>
      </c>
      <c r="G30" s="182">
        <f t="shared" si="0"/>
        <v>0</v>
      </c>
      <c r="H30" s="139">
        <v>0</v>
      </c>
      <c r="I30" s="139">
        <v>0</v>
      </c>
      <c r="J30" s="182">
        <f t="shared" si="1"/>
        <v>0</v>
      </c>
      <c r="K30" s="139">
        <v>0</v>
      </c>
      <c r="L30" s="139">
        <v>0</v>
      </c>
      <c r="M30" s="182">
        <f t="shared" si="2"/>
        <v>0</v>
      </c>
      <c r="N30" s="139">
        <v>0</v>
      </c>
      <c r="O30" s="139">
        <v>0</v>
      </c>
      <c r="P30" s="182">
        <f t="shared" si="3"/>
        <v>0</v>
      </c>
      <c r="Q30" s="139">
        <v>0</v>
      </c>
      <c r="R30" s="139">
        <v>0</v>
      </c>
      <c r="S30" s="183">
        <f t="shared" si="4"/>
        <v>0</v>
      </c>
      <c r="V30" s="80" t="s">
        <v>217</v>
      </c>
    </row>
    <row r="31" spans="1:22" ht="21.95" customHeight="1" x14ac:dyDescent="0.3">
      <c r="A31" s="180"/>
      <c r="B31" s="190"/>
      <c r="C31" s="191"/>
      <c r="D31" s="191"/>
      <c r="E31" s="139">
        <v>0</v>
      </c>
      <c r="F31" s="139">
        <v>0</v>
      </c>
      <c r="G31" s="182">
        <f t="shared" si="0"/>
        <v>0</v>
      </c>
      <c r="H31" s="139">
        <v>0</v>
      </c>
      <c r="I31" s="139">
        <v>0</v>
      </c>
      <c r="J31" s="182">
        <f t="shared" si="1"/>
        <v>0</v>
      </c>
      <c r="K31" s="139">
        <v>0</v>
      </c>
      <c r="L31" s="139">
        <v>0</v>
      </c>
      <c r="M31" s="182">
        <f t="shared" si="2"/>
        <v>0</v>
      </c>
      <c r="N31" s="139">
        <v>0</v>
      </c>
      <c r="O31" s="139">
        <v>0</v>
      </c>
      <c r="P31" s="182">
        <f t="shared" si="3"/>
        <v>0</v>
      </c>
      <c r="Q31" s="139">
        <v>0</v>
      </c>
      <c r="R31" s="139">
        <v>0</v>
      </c>
      <c r="S31" s="183">
        <f t="shared" si="4"/>
        <v>0</v>
      </c>
    </row>
    <row r="32" spans="1:22" ht="21.95" customHeight="1" x14ac:dyDescent="0.3">
      <c r="A32" s="180"/>
      <c r="B32" s="190"/>
      <c r="C32" s="191"/>
      <c r="D32" s="191"/>
      <c r="E32" s="139">
        <v>0</v>
      </c>
      <c r="F32" s="139">
        <v>0</v>
      </c>
      <c r="G32" s="182">
        <f t="shared" si="0"/>
        <v>0</v>
      </c>
      <c r="H32" s="139">
        <v>0</v>
      </c>
      <c r="I32" s="139">
        <v>0</v>
      </c>
      <c r="J32" s="182">
        <f t="shared" si="1"/>
        <v>0</v>
      </c>
      <c r="K32" s="139">
        <v>0</v>
      </c>
      <c r="L32" s="139">
        <v>0</v>
      </c>
      <c r="M32" s="182">
        <f t="shared" si="2"/>
        <v>0</v>
      </c>
      <c r="N32" s="139">
        <v>0</v>
      </c>
      <c r="O32" s="139">
        <v>0</v>
      </c>
      <c r="P32" s="182">
        <f t="shared" si="3"/>
        <v>0</v>
      </c>
      <c r="Q32" s="139">
        <v>0</v>
      </c>
      <c r="R32" s="139">
        <v>0</v>
      </c>
      <c r="S32" s="183">
        <f t="shared" si="4"/>
        <v>0</v>
      </c>
    </row>
    <row r="33" spans="1:20" ht="21.95" customHeight="1" x14ac:dyDescent="0.3">
      <c r="A33" s="180"/>
      <c r="B33" s="190"/>
      <c r="C33" s="191"/>
      <c r="D33" s="191"/>
      <c r="E33" s="139">
        <v>0</v>
      </c>
      <c r="F33" s="139">
        <v>0</v>
      </c>
      <c r="G33" s="182">
        <f t="shared" si="0"/>
        <v>0</v>
      </c>
      <c r="H33" s="139">
        <v>0</v>
      </c>
      <c r="I33" s="139">
        <v>0</v>
      </c>
      <c r="J33" s="182">
        <f t="shared" si="1"/>
        <v>0</v>
      </c>
      <c r="K33" s="139">
        <v>0</v>
      </c>
      <c r="L33" s="139">
        <v>0</v>
      </c>
      <c r="M33" s="182">
        <f t="shared" si="2"/>
        <v>0</v>
      </c>
      <c r="N33" s="139">
        <v>0</v>
      </c>
      <c r="O33" s="139">
        <v>0</v>
      </c>
      <c r="P33" s="182">
        <f t="shared" si="3"/>
        <v>0</v>
      </c>
      <c r="Q33" s="139">
        <v>0</v>
      </c>
      <c r="R33" s="139">
        <v>0</v>
      </c>
      <c r="S33" s="183">
        <f t="shared" si="4"/>
        <v>0</v>
      </c>
    </row>
    <row r="34" spans="1:20" ht="21.95" customHeight="1" x14ac:dyDescent="0.3">
      <c r="A34" s="180"/>
      <c r="B34" s="190"/>
      <c r="C34" s="191"/>
      <c r="D34" s="191"/>
      <c r="E34" s="139">
        <v>0</v>
      </c>
      <c r="F34" s="139">
        <v>0</v>
      </c>
      <c r="G34" s="182">
        <f t="shared" si="0"/>
        <v>0</v>
      </c>
      <c r="H34" s="139">
        <v>0</v>
      </c>
      <c r="I34" s="139">
        <v>0</v>
      </c>
      <c r="J34" s="182">
        <f t="shared" si="1"/>
        <v>0</v>
      </c>
      <c r="K34" s="139">
        <v>0</v>
      </c>
      <c r="L34" s="139">
        <v>0</v>
      </c>
      <c r="M34" s="182">
        <f t="shared" si="2"/>
        <v>0</v>
      </c>
      <c r="N34" s="139">
        <v>0</v>
      </c>
      <c r="O34" s="139">
        <v>0</v>
      </c>
      <c r="P34" s="182">
        <f t="shared" si="3"/>
        <v>0</v>
      </c>
      <c r="Q34" s="139">
        <v>0</v>
      </c>
      <c r="R34" s="139">
        <v>0</v>
      </c>
      <c r="S34" s="183">
        <f t="shared" si="4"/>
        <v>0</v>
      </c>
    </row>
    <row r="35" spans="1:20" ht="21.95" customHeight="1" x14ac:dyDescent="0.3">
      <c r="A35" s="180"/>
      <c r="B35" s="190"/>
      <c r="C35" s="191"/>
      <c r="D35" s="191"/>
      <c r="E35" s="139">
        <v>0</v>
      </c>
      <c r="F35" s="139">
        <v>0</v>
      </c>
      <c r="G35" s="182">
        <f t="shared" si="0"/>
        <v>0</v>
      </c>
      <c r="H35" s="139">
        <v>0</v>
      </c>
      <c r="I35" s="139">
        <v>0</v>
      </c>
      <c r="J35" s="182">
        <f t="shared" si="1"/>
        <v>0</v>
      </c>
      <c r="K35" s="139">
        <v>0</v>
      </c>
      <c r="L35" s="139">
        <v>0</v>
      </c>
      <c r="M35" s="182">
        <f t="shared" si="2"/>
        <v>0</v>
      </c>
      <c r="N35" s="139">
        <v>0</v>
      </c>
      <c r="O35" s="139">
        <v>0</v>
      </c>
      <c r="P35" s="182">
        <f t="shared" si="3"/>
        <v>0</v>
      </c>
      <c r="Q35" s="139">
        <v>0</v>
      </c>
      <c r="R35" s="139">
        <v>0</v>
      </c>
      <c r="S35" s="183">
        <f t="shared" si="4"/>
        <v>0</v>
      </c>
      <c r="T35" s="177"/>
    </row>
    <row r="36" spans="1:20" ht="32.1" customHeight="1" thickBot="1" x14ac:dyDescent="0.35">
      <c r="A36" s="154" t="s">
        <v>14</v>
      </c>
      <c r="B36" s="153"/>
      <c r="C36" s="153"/>
      <c r="D36" s="153"/>
      <c r="E36" s="181">
        <f t="shared" ref="E36:J36" si="5">SUM(E7:E35)</f>
        <v>0</v>
      </c>
      <c r="F36" s="181">
        <f t="shared" si="5"/>
        <v>0</v>
      </c>
      <c r="G36" s="181">
        <f t="shared" si="5"/>
        <v>0</v>
      </c>
      <c r="H36" s="181">
        <f t="shared" si="5"/>
        <v>0</v>
      </c>
      <c r="I36" s="181">
        <f t="shared" si="5"/>
        <v>0</v>
      </c>
      <c r="J36" s="181">
        <f t="shared" si="5"/>
        <v>0</v>
      </c>
      <c r="K36" s="85">
        <f t="shared" ref="K36:S36" si="6">SUM(K7:K35)</f>
        <v>0</v>
      </c>
      <c r="L36" s="85">
        <f t="shared" si="6"/>
        <v>0</v>
      </c>
      <c r="M36" s="85">
        <f t="shared" si="6"/>
        <v>0</v>
      </c>
      <c r="N36" s="85">
        <f t="shared" si="6"/>
        <v>0</v>
      </c>
      <c r="O36" s="85">
        <f t="shared" si="6"/>
        <v>0</v>
      </c>
      <c r="P36" s="85">
        <f t="shared" si="6"/>
        <v>0</v>
      </c>
      <c r="Q36" s="85">
        <f t="shared" si="6"/>
        <v>0</v>
      </c>
      <c r="R36" s="85">
        <f t="shared" si="6"/>
        <v>0</v>
      </c>
      <c r="S36" s="179">
        <f t="shared" si="6"/>
        <v>0</v>
      </c>
      <c r="T36" s="178"/>
    </row>
    <row r="37" spans="1:20" ht="32.1" customHeight="1" x14ac:dyDescent="0.3"/>
    <row r="38" spans="1:20" ht="32.1" customHeight="1" x14ac:dyDescent="0.3"/>
    <row r="39" spans="1:20" ht="32.1" customHeight="1" x14ac:dyDescent="0.3"/>
    <row r="40" spans="1:20" ht="32.1" customHeight="1" x14ac:dyDescent="0.3"/>
    <row r="41" spans="1:20" ht="32.1" customHeight="1" x14ac:dyDescent="0.3"/>
    <row r="42" spans="1:20" ht="32.1" customHeight="1" x14ac:dyDescent="0.3"/>
    <row r="43" spans="1:20" ht="32.1" customHeight="1" x14ac:dyDescent="0.3"/>
    <row r="44" spans="1:20" ht="32.1" customHeight="1" x14ac:dyDescent="0.3"/>
    <row r="45" spans="1:20" ht="32.1" customHeight="1" x14ac:dyDescent="0.3"/>
    <row r="46" spans="1:20" ht="32.1" customHeight="1" x14ac:dyDescent="0.3"/>
    <row r="47" spans="1:20" ht="32.1" customHeight="1" x14ac:dyDescent="0.3"/>
    <row r="48" spans="1:20" ht="32.1" customHeight="1" x14ac:dyDescent="0.3"/>
  </sheetData>
  <sheetProtection algorithmName="SHA-512" hashValue="qZLn+mvbhgcnONQmH5S11ErHGUgT5UggN7f7NppFogeKu18FQ2YLiRVUQgvK6skTA+8OoQeY9bjDmNzE+Ipgmw==" saltValue="uVa+d7CimoyTSSXqrLY+6w==" spinCount="100000" sheet="1" formatColumns="0"/>
  <mergeCells count="25">
    <mergeCell ref="N5:N6"/>
    <mergeCell ref="O5:O6"/>
    <mergeCell ref="P5:P6"/>
    <mergeCell ref="B5:B6"/>
    <mergeCell ref="A5:A6"/>
    <mergeCell ref="E5:E6"/>
    <mergeCell ref="F5:F6"/>
    <mergeCell ref="G5:G6"/>
    <mergeCell ref="H5:H6"/>
    <mergeCell ref="R1:S1"/>
    <mergeCell ref="M1:P1"/>
    <mergeCell ref="B1:I1"/>
    <mergeCell ref="S5:S6"/>
    <mergeCell ref="Q5:Q6"/>
    <mergeCell ref="D5:D6"/>
    <mergeCell ref="C5:C6"/>
    <mergeCell ref="I5:I6"/>
    <mergeCell ref="J5:J6"/>
    <mergeCell ref="K5:K6"/>
    <mergeCell ref="L5:L6"/>
    <mergeCell ref="R5:R6"/>
    <mergeCell ref="A2:S2"/>
    <mergeCell ref="A4:S4"/>
    <mergeCell ref="A3:S3"/>
    <mergeCell ref="M5:M6"/>
  </mergeCells>
  <phoneticPr fontId="16" type="noConversion"/>
  <dataValidations count="3">
    <dataValidation type="list" allowBlank="1" showInputMessage="1" showErrorMessage="1" sqref="B7:B35" xr:uid="{864689DC-58A2-42C6-8A89-7B2508707470}">
      <formula1>$V$5:$V$9</formula1>
    </dataValidation>
    <dataValidation type="list" allowBlank="1" showInputMessage="1" showErrorMessage="1" sqref="D7:D35" xr:uid="{66BC0B14-ED13-43FE-A867-80B5E26FA9EB}">
      <formula1>$V$29:$V$30</formula1>
    </dataValidation>
    <dataValidation type="list" allowBlank="1" showInputMessage="1" showErrorMessage="1" sqref="C7:C35" xr:uid="{6B331641-A5D6-4C27-A485-9272133AFA8E}">
      <formula1>$V$11:$V$12</formula1>
    </dataValidation>
  </dataValidations>
  <pageMargins left="0.25" right="0.25" top="0.75" bottom="0.75" header="0.25" footer="0.25"/>
  <pageSetup scale="59" orientation="landscape" r:id="rId1"/>
  <headerFooter alignWithMargins="0">
    <oddHeader>&amp;CNJ Work Book for FSMC RFP&amp;R&amp;"Times New Roman,Bold Italic"Form 372
November 2021</oddHeader>
    <oddFooter>&amp;L&amp;"Times New Roman,Regular"&amp;11&amp;A&amp;C&amp;"Times New Roman,Regular"&amp;11Page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9" r:id="rId4" name="Check Box 11">
              <controlPr defaultSize="0" autoFill="0" autoLine="0" autoPict="0">
                <anchor moveWithCells="1">
                  <from>
                    <xdr:col>0</xdr:col>
                    <xdr:colOff>428625</xdr:colOff>
                    <xdr:row>0</xdr:row>
                    <xdr:rowOff>123825</xdr:rowOff>
                  </from>
                  <to>
                    <xdr:col>0</xdr:col>
                    <xdr:colOff>1133475</xdr:colOff>
                    <xdr:row>1</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597FF0E-1593-47FC-8392-C9EEBCA6B830}">
          <x14:formula1>
            <xm:f>'a. Historical Meal Counts_Sales'!$A$5:$A$51</xm:f>
          </x14:formula1>
          <xm:sqref>A7:A35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27384-B43A-458E-A355-9FE84447D337}">
  <sheetPr>
    <tabColor rgb="FFFFFF00"/>
    <pageSetUpPr fitToPage="1"/>
  </sheetPr>
  <dimension ref="A1:O136"/>
  <sheetViews>
    <sheetView zoomScale="110" zoomScaleNormal="110" workbookViewId="0">
      <selection activeCell="I41" sqref="I41"/>
    </sheetView>
  </sheetViews>
  <sheetFormatPr defaultRowHeight="12.75" x14ac:dyDescent="0.2"/>
  <cols>
    <col min="1" max="1" width="11.85546875" customWidth="1"/>
    <col min="3" max="3" width="11.28515625" customWidth="1"/>
    <col min="9" max="9" width="14.140625" customWidth="1"/>
    <col min="10" max="10" width="10.140625" customWidth="1"/>
    <col min="11" max="11" width="14.42578125" customWidth="1"/>
  </cols>
  <sheetData>
    <row r="1" spans="1:11" ht="38.1" customHeight="1" x14ac:dyDescent="0.2">
      <c r="A1" s="490" t="s">
        <v>324</v>
      </c>
      <c r="B1" s="491"/>
      <c r="C1" s="491"/>
      <c r="D1" s="491"/>
      <c r="E1" s="491"/>
      <c r="F1" s="491"/>
      <c r="G1" s="491"/>
      <c r="H1" s="491"/>
      <c r="I1" s="491"/>
      <c r="J1" s="491"/>
      <c r="K1" s="492"/>
    </row>
    <row r="2" spans="1:11" ht="18.95" customHeight="1" x14ac:dyDescent="0.2">
      <c r="A2" s="493" t="s">
        <v>210</v>
      </c>
      <c r="B2" s="494"/>
      <c r="C2" s="494"/>
      <c r="D2" s="494"/>
      <c r="E2" s="494"/>
      <c r="F2" s="494"/>
      <c r="G2" s="494"/>
      <c r="H2" s="494"/>
      <c r="I2" s="494"/>
      <c r="J2" s="494"/>
      <c r="K2" s="495"/>
    </row>
    <row r="3" spans="1:11" ht="13.5" customHeight="1" x14ac:dyDescent="0.2">
      <c r="A3" s="493"/>
      <c r="B3" s="494"/>
      <c r="C3" s="494"/>
      <c r="D3" s="494"/>
      <c r="E3" s="494"/>
      <c r="F3" s="494"/>
      <c r="G3" s="494"/>
      <c r="H3" s="494"/>
      <c r="I3" s="494"/>
      <c r="J3" s="494"/>
      <c r="K3" s="495"/>
    </row>
    <row r="4" spans="1:11" x14ac:dyDescent="0.2">
      <c r="A4" s="497"/>
      <c r="B4" s="498"/>
      <c r="C4" s="138" t="s">
        <v>182</v>
      </c>
      <c r="G4" s="499" t="s">
        <v>183</v>
      </c>
      <c r="K4" s="280"/>
    </row>
    <row r="5" spans="1:11" x14ac:dyDescent="0.2">
      <c r="A5" s="281"/>
      <c r="B5" s="164"/>
      <c r="C5" s="138" t="s">
        <v>184</v>
      </c>
      <c r="D5" s="164"/>
      <c r="E5" s="164"/>
      <c r="F5" s="164"/>
      <c r="G5" s="499"/>
      <c r="H5" s="164"/>
      <c r="I5" s="165" t="s">
        <v>269</v>
      </c>
      <c r="J5" s="165" t="s">
        <v>273</v>
      </c>
      <c r="K5" s="282" t="s">
        <v>270</v>
      </c>
    </row>
    <row r="6" spans="1:11" x14ac:dyDescent="0.2">
      <c r="A6" s="281"/>
      <c r="B6" s="164"/>
      <c r="C6" s="336" t="s">
        <v>185</v>
      </c>
      <c r="D6" s="164"/>
      <c r="E6" s="164"/>
      <c r="F6" s="164"/>
      <c r="G6" s="499"/>
      <c r="H6" s="164"/>
      <c r="I6" s="165" t="s">
        <v>186</v>
      </c>
      <c r="J6" s="165" t="s">
        <v>272</v>
      </c>
      <c r="K6" s="282" t="s">
        <v>271</v>
      </c>
    </row>
    <row r="7" spans="1:11" x14ac:dyDescent="0.2">
      <c r="A7" s="283" t="s">
        <v>198</v>
      </c>
      <c r="K7" s="280"/>
    </row>
    <row r="8" spans="1:11" ht="16.5" x14ac:dyDescent="0.3">
      <c r="A8" s="284" t="s">
        <v>4</v>
      </c>
      <c r="B8" s="156" t="s">
        <v>187</v>
      </c>
      <c r="C8" s="185">
        <v>11536</v>
      </c>
      <c r="D8" s="487" t="s">
        <v>188</v>
      </c>
      <c r="E8" s="496"/>
      <c r="F8" s="166" t="s">
        <v>189</v>
      </c>
      <c r="G8" s="186">
        <v>3.75</v>
      </c>
      <c r="H8" s="167" t="s">
        <v>190</v>
      </c>
      <c r="I8" s="147">
        <f>C8*G8</f>
        <v>43260</v>
      </c>
      <c r="J8" s="265">
        <v>0.51</v>
      </c>
      <c r="K8" s="285">
        <f>C8*J8</f>
        <v>5883.36</v>
      </c>
    </row>
    <row r="9" spans="1:11" ht="16.5" x14ac:dyDescent="0.3">
      <c r="A9" s="284" t="s">
        <v>4</v>
      </c>
      <c r="B9" s="156" t="s">
        <v>187</v>
      </c>
      <c r="C9" s="185">
        <v>22150</v>
      </c>
      <c r="D9" s="487" t="s">
        <v>191</v>
      </c>
      <c r="E9" s="496"/>
      <c r="F9" s="166" t="s">
        <v>189</v>
      </c>
      <c r="G9" s="186">
        <v>4</v>
      </c>
      <c r="H9" s="166" t="s">
        <v>190</v>
      </c>
      <c r="I9" s="147">
        <f t="shared" ref="I9:I10" si="0">C9*G9</f>
        <v>88600</v>
      </c>
      <c r="J9" s="265">
        <v>0.51</v>
      </c>
      <c r="K9" s="285">
        <f t="shared" ref="K9:K12" si="1">C9*J9</f>
        <v>11296.5</v>
      </c>
    </row>
    <row r="10" spans="1:11" ht="16.5" x14ac:dyDescent="0.3">
      <c r="A10" s="284" t="s">
        <v>4</v>
      </c>
      <c r="B10" s="156" t="s">
        <v>0</v>
      </c>
      <c r="C10" s="185">
        <v>29332</v>
      </c>
      <c r="D10" s="487" t="s">
        <v>192</v>
      </c>
      <c r="E10" s="496"/>
      <c r="F10" s="166" t="s">
        <v>189</v>
      </c>
      <c r="G10" s="187">
        <v>4.1500000000000004</v>
      </c>
      <c r="H10" s="166" t="s">
        <v>190</v>
      </c>
      <c r="I10" s="147">
        <f t="shared" si="0"/>
        <v>121727.80000000002</v>
      </c>
      <c r="J10" s="265">
        <v>0.51</v>
      </c>
      <c r="K10" s="285">
        <f t="shared" si="1"/>
        <v>14959.32</v>
      </c>
    </row>
    <row r="11" spans="1:11" ht="16.5" x14ac:dyDescent="0.3">
      <c r="A11" s="286" t="s">
        <v>4</v>
      </c>
      <c r="B11" s="156" t="s">
        <v>2</v>
      </c>
      <c r="C11" s="185">
        <v>13054</v>
      </c>
      <c r="D11" s="487" t="s">
        <v>193</v>
      </c>
      <c r="E11" s="496"/>
      <c r="F11" s="337"/>
      <c r="G11" s="168"/>
      <c r="H11" s="169"/>
      <c r="I11" s="161"/>
      <c r="J11" s="265">
        <v>4.08</v>
      </c>
      <c r="K11" s="285">
        <f t="shared" si="1"/>
        <v>53260.32</v>
      </c>
    </row>
    <row r="12" spans="1:11" ht="16.5" x14ac:dyDescent="0.3">
      <c r="A12" s="286" t="s">
        <v>4</v>
      </c>
      <c r="B12" s="156" t="s">
        <v>1</v>
      </c>
      <c r="C12" s="343">
        <v>27258</v>
      </c>
      <c r="D12" s="513" t="s">
        <v>193</v>
      </c>
      <c r="E12" s="514"/>
      <c r="F12" s="503"/>
      <c r="G12" s="503"/>
      <c r="H12" s="503"/>
      <c r="I12" s="503"/>
      <c r="J12" s="265">
        <v>4.08</v>
      </c>
      <c r="K12" s="285">
        <f t="shared" si="1"/>
        <v>111212.64</v>
      </c>
    </row>
    <row r="13" spans="1:11" ht="14.1" customHeight="1" x14ac:dyDescent="0.3">
      <c r="A13" s="287" t="s">
        <v>316</v>
      </c>
      <c r="B13" s="157" t="s">
        <v>97</v>
      </c>
      <c r="C13" s="185">
        <v>0</v>
      </c>
      <c r="D13" s="512" t="s">
        <v>317</v>
      </c>
      <c r="E13" s="512"/>
      <c r="F13" s="512"/>
      <c r="G13" s="512"/>
      <c r="H13" s="512"/>
      <c r="I13" s="349"/>
      <c r="J13" s="341">
        <v>0.02</v>
      </c>
      <c r="K13" s="285">
        <f>C13*J13</f>
        <v>0</v>
      </c>
    </row>
    <row r="14" spans="1:11" ht="16.5" x14ac:dyDescent="0.3">
      <c r="A14" s="287" t="s">
        <v>171</v>
      </c>
      <c r="B14" s="342" t="s">
        <v>97</v>
      </c>
      <c r="C14" s="149">
        <f>SUM(C8:C12)</f>
        <v>103330</v>
      </c>
      <c r="D14" s="345"/>
      <c r="E14" s="346"/>
      <c r="F14" s="347"/>
      <c r="G14" s="347"/>
      <c r="H14" s="348"/>
      <c r="I14" s="344">
        <f>SUM(I8:I10)</f>
        <v>253587.80000000002</v>
      </c>
      <c r="J14" s="268" t="s">
        <v>274</v>
      </c>
      <c r="K14" s="285">
        <f>SUM(K8:K13)</f>
        <v>196612.14</v>
      </c>
    </row>
    <row r="15" spans="1:11" ht="16.5" x14ac:dyDescent="0.3">
      <c r="A15" s="290"/>
      <c r="B15" s="198"/>
      <c r="C15" s="148"/>
      <c r="D15" s="354"/>
      <c r="E15" s="354"/>
      <c r="F15" s="355"/>
      <c r="G15" s="355"/>
      <c r="H15" s="355"/>
      <c r="I15" s="260"/>
      <c r="J15" s="339"/>
      <c r="K15" s="340"/>
    </row>
    <row r="16" spans="1:11" ht="14.1" customHeight="1" x14ac:dyDescent="0.3">
      <c r="A16" s="283" t="s">
        <v>199</v>
      </c>
      <c r="C16" s="163"/>
      <c r="D16" s="170"/>
      <c r="E16" s="170"/>
      <c r="F16" s="166"/>
      <c r="G16" s="160"/>
      <c r="H16" s="171"/>
      <c r="I16" s="159"/>
      <c r="K16" s="280"/>
    </row>
    <row r="17" spans="1:11" ht="14.1" customHeight="1" x14ac:dyDescent="0.3">
      <c r="A17" s="286" t="s">
        <v>3</v>
      </c>
      <c r="B17" s="156" t="s">
        <v>187</v>
      </c>
      <c r="C17" s="185">
        <v>2264</v>
      </c>
      <c r="D17" s="338" t="s">
        <v>188</v>
      </c>
      <c r="E17" s="338"/>
      <c r="F17" s="166" t="s">
        <v>189</v>
      </c>
      <c r="G17" s="186">
        <v>2.25</v>
      </c>
      <c r="H17" s="166" t="s">
        <v>190</v>
      </c>
      <c r="I17" s="147">
        <f t="shared" ref="I17:I19" si="2">C17*G17</f>
        <v>5094</v>
      </c>
      <c r="J17" s="266">
        <v>0.35</v>
      </c>
      <c r="K17" s="288">
        <f>C17*J17</f>
        <v>792.4</v>
      </c>
    </row>
    <row r="18" spans="1:11" ht="17.100000000000001" customHeight="1" x14ac:dyDescent="0.3">
      <c r="A18" s="286" t="s">
        <v>3</v>
      </c>
      <c r="B18" s="156" t="s">
        <v>187</v>
      </c>
      <c r="C18" s="185">
        <v>2820</v>
      </c>
      <c r="D18" s="487" t="s">
        <v>191</v>
      </c>
      <c r="E18" s="496"/>
      <c r="F18" s="166" t="s">
        <v>189</v>
      </c>
      <c r="G18" s="186">
        <v>2.25</v>
      </c>
      <c r="H18" s="166" t="s">
        <v>190</v>
      </c>
      <c r="I18" s="147">
        <f t="shared" si="2"/>
        <v>6345</v>
      </c>
      <c r="J18" s="266">
        <v>0.35</v>
      </c>
      <c r="K18" s="288">
        <f t="shared" ref="K18:K23" si="3">C18*J18</f>
        <v>986.99999999999989</v>
      </c>
    </row>
    <row r="19" spans="1:11" ht="17.25" thickBot="1" x14ac:dyDescent="0.35">
      <c r="A19" s="286" t="s">
        <v>3</v>
      </c>
      <c r="B19" s="156" t="s">
        <v>187</v>
      </c>
      <c r="C19" s="185">
        <v>2000</v>
      </c>
      <c r="D19" s="487" t="s">
        <v>192</v>
      </c>
      <c r="E19" s="496"/>
      <c r="F19" s="166" t="s">
        <v>189</v>
      </c>
      <c r="G19" s="187">
        <v>2.5</v>
      </c>
      <c r="H19" s="166" t="s">
        <v>190</v>
      </c>
      <c r="I19" s="147">
        <f t="shared" si="2"/>
        <v>5000</v>
      </c>
      <c r="J19" s="266">
        <v>0.35</v>
      </c>
      <c r="K19" s="288">
        <f t="shared" si="3"/>
        <v>700</v>
      </c>
    </row>
    <row r="20" spans="1:11" ht="16.5" x14ac:dyDescent="0.3">
      <c r="A20" s="286" t="s">
        <v>3</v>
      </c>
      <c r="B20" s="156" t="s">
        <v>2</v>
      </c>
      <c r="C20" s="185">
        <v>1240</v>
      </c>
      <c r="D20" s="487" t="s">
        <v>193</v>
      </c>
      <c r="E20" s="496"/>
      <c r="F20" s="150"/>
      <c r="G20" s="151"/>
      <c r="H20" s="152"/>
      <c r="I20" s="158"/>
      <c r="J20" s="266">
        <v>2.11</v>
      </c>
      <c r="K20" s="288">
        <f t="shared" si="3"/>
        <v>2616.3999999999996</v>
      </c>
    </row>
    <row r="21" spans="1:11" ht="16.5" x14ac:dyDescent="0.3">
      <c r="A21" s="286" t="s">
        <v>209</v>
      </c>
      <c r="B21" s="156" t="s">
        <v>2</v>
      </c>
      <c r="C21" s="185">
        <v>1400</v>
      </c>
      <c r="D21" s="487" t="s">
        <v>193</v>
      </c>
      <c r="E21" s="496"/>
      <c r="F21" s="337"/>
      <c r="G21" s="168"/>
      <c r="H21" s="169"/>
      <c r="I21" s="176"/>
      <c r="J21" s="266">
        <v>2.52</v>
      </c>
      <c r="K21" s="288">
        <f t="shared" si="3"/>
        <v>3528</v>
      </c>
    </row>
    <row r="22" spans="1:11" ht="16.5" x14ac:dyDescent="0.3">
      <c r="A22" s="286" t="s">
        <v>3</v>
      </c>
      <c r="B22" s="156" t="s">
        <v>1</v>
      </c>
      <c r="C22" s="185">
        <v>3706</v>
      </c>
      <c r="D22" s="487" t="s">
        <v>193</v>
      </c>
      <c r="E22" s="496"/>
      <c r="F22" s="337"/>
      <c r="G22" s="168"/>
      <c r="H22" s="169"/>
      <c r="I22" s="176"/>
      <c r="J22" s="266">
        <v>2.11</v>
      </c>
      <c r="K22" s="288">
        <f t="shared" si="3"/>
        <v>7819.66</v>
      </c>
    </row>
    <row r="23" spans="1:11" ht="16.5" x14ac:dyDescent="0.3">
      <c r="A23" s="286" t="s">
        <v>209</v>
      </c>
      <c r="B23" s="156" t="s">
        <v>1</v>
      </c>
      <c r="C23" s="185">
        <v>4224</v>
      </c>
      <c r="D23" s="338" t="s">
        <v>193</v>
      </c>
      <c r="E23" s="338"/>
      <c r="F23" s="503"/>
      <c r="G23" s="503"/>
      <c r="H23" s="503"/>
      <c r="I23" s="503"/>
      <c r="J23" s="266">
        <v>2.52</v>
      </c>
      <c r="K23" s="288">
        <f t="shared" si="3"/>
        <v>10644.48</v>
      </c>
    </row>
    <row r="24" spans="1:11" ht="16.5" x14ac:dyDescent="0.3">
      <c r="A24" s="287" t="s">
        <v>163</v>
      </c>
      <c r="B24" s="157" t="s">
        <v>97</v>
      </c>
      <c r="C24" s="149">
        <f>SUM(C17:C23)</f>
        <v>17654</v>
      </c>
      <c r="D24" s="487"/>
      <c r="E24" s="496"/>
      <c r="F24" s="337"/>
      <c r="G24" s="337"/>
      <c r="H24" s="337"/>
      <c r="I24" s="264">
        <f>SUM(I17:I19)</f>
        <v>16439</v>
      </c>
      <c r="J24" s="268" t="s">
        <v>274</v>
      </c>
      <c r="K24" s="285">
        <f>SUM(K17:K23)</f>
        <v>27087.94</v>
      </c>
    </row>
    <row r="25" spans="1:11" ht="17.25" thickBot="1" x14ac:dyDescent="0.35">
      <c r="C25" s="163"/>
      <c r="D25" s="170"/>
      <c r="E25" s="170"/>
      <c r="F25" s="166"/>
      <c r="G25" s="172"/>
      <c r="H25" s="171"/>
      <c r="I25" s="159"/>
      <c r="J25" s="198"/>
      <c r="K25" s="280"/>
    </row>
    <row r="26" spans="1:11" ht="17.25" thickBot="1" x14ac:dyDescent="0.35">
      <c r="A26" s="485" t="s">
        <v>326</v>
      </c>
      <c r="B26" s="486"/>
      <c r="C26" s="365">
        <v>0</v>
      </c>
      <c r="D26" s="487" t="s">
        <v>327</v>
      </c>
      <c r="E26" s="486"/>
      <c r="F26" s="166"/>
      <c r="G26" s="172"/>
      <c r="H26" s="171"/>
      <c r="I26" s="159"/>
      <c r="J26" s="366">
        <v>0.1</v>
      </c>
      <c r="K26" s="367">
        <f>C26*J26</f>
        <v>0</v>
      </c>
    </row>
    <row r="27" spans="1:11" ht="14.1" customHeight="1" x14ac:dyDescent="0.3">
      <c r="A27" s="283" t="s">
        <v>200</v>
      </c>
      <c r="C27" s="163"/>
      <c r="D27" s="170"/>
      <c r="E27" s="170"/>
      <c r="F27" s="166"/>
      <c r="G27" s="172"/>
      <c r="H27" s="171"/>
      <c r="I27" s="159"/>
      <c r="J27" s="198"/>
      <c r="K27" s="280"/>
    </row>
    <row r="28" spans="1:11" ht="16.5" x14ac:dyDescent="0.3">
      <c r="A28" s="286" t="s">
        <v>194</v>
      </c>
      <c r="B28" s="156" t="s">
        <v>187</v>
      </c>
      <c r="C28" s="185">
        <v>0</v>
      </c>
      <c r="D28" s="487" t="s">
        <v>193</v>
      </c>
      <c r="E28" s="496"/>
      <c r="F28" s="166" t="s">
        <v>189</v>
      </c>
      <c r="G28" s="186">
        <v>0</v>
      </c>
      <c r="H28" s="171" t="s">
        <v>190</v>
      </c>
      <c r="I28" s="147">
        <f>C28*G28</f>
        <v>0</v>
      </c>
      <c r="J28" s="265">
        <v>0.09</v>
      </c>
      <c r="K28" s="285">
        <f>J28*C28</f>
        <v>0</v>
      </c>
    </row>
    <row r="29" spans="1:11" ht="16.5" x14ac:dyDescent="0.3">
      <c r="A29" s="286" t="s">
        <v>194</v>
      </c>
      <c r="B29" s="156" t="s">
        <v>2</v>
      </c>
      <c r="C29" s="185">
        <v>0</v>
      </c>
      <c r="D29" s="501" t="s">
        <v>193</v>
      </c>
      <c r="E29" s="502"/>
      <c r="F29" s="166" t="s">
        <v>189</v>
      </c>
      <c r="G29" s="186">
        <v>0</v>
      </c>
      <c r="H29" s="171" t="s">
        <v>190</v>
      </c>
      <c r="I29" s="147">
        <f>C29*G29</f>
        <v>0</v>
      </c>
      <c r="J29" s="265">
        <v>0.54</v>
      </c>
      <c r="K29" s="285">
        <f t="shared" ref="K29:K30" si="4">J29*C29</f>
        <v>0</v>
      </c>
    </row>
    <row r="30" spans="1:11" ht="16.5" x14ac:dyDescent="0.3">
      <c r="A30" s="286" t="s">
        <v>194</v>
      </c>
      <c r="B30" s="156" t="s">
        <v>1</v>
      </c>
      <c r="C30" s="185">
        <v>0</v>
      </c>
      <c r="D30" s="487" t="s">
        <v>193</v>
      </c>
      <c r="E30" s="496"/>
      <c r="F30" s="503"/>
      <c r="G30" s="503"/>
      <c r="H30" s="503"/>
      <c r="I30" s="503"/>
      <c r="J30" s="265">
        <v>1.08</v>
      </c>
      <c r="K30" s="285">
        <f t="shared" si="4"/>
        <v>0</v>
      </c>
    </row>
    <row r="31" spans="1:11" ht="16.5" x14ac:dyDescent="0.3">
      <c r="A31" s="287" t="s">
        <v>196</v>
      </c>
      <c r="B31" s="157" t="s">
        <v>97</v>
      </c>
      <c r="C31" s="149">
        <f>C28+C29+C30</f>
        <v>0</v>
      </c>
      <c r="D31" s="487"/>
      <c r="E31" s="496"/>
      <c r="F31" s="337"/>
      <c r="G31" s="337"/>
      <c r="H31" s="337"/>
      <c r="I31" s="264">
        <f>SUM(I28:I29)</f>
        <v>0</v>
      </c>
      <c r="J31" s="268" t="s">
        <v>274</v>
      </c>
      <c r="K31" s="285">
        <f>SUM(K28:K30)</f>
        <v>0</v>
      </c>
    </row>
    <row r="32" spans="1:11" ht="16.5" x14ac:dyDescent="0.3">
      <c r="B32" s="198"/>
      <c r="C32" s="162"/>
      <c r="D32" s="170"/>
      <c r="E32" s="170"/>
      <c r="F32" s="166"/>
      <c r="G32" s="166"/>
      <c r="H32" s="166"/>
      <c r="I32" s="227"/>
      <c r="K32" s="280"/>
    </row>
    <row r="33" spans="1:15" ht="16.5" x14ac:dyDescent="0.3">
      <c r="A33" s="283" t="s">
        <v>201</v>
      </c>
      <c r="C33" s="163"/>
      <c r="D33" s="170"/>
      <c r="E33" s="170"/>
      <c r="F33" s="173"/>
      <c r="G33" s="172"/>
      <c r="H33" s="174"/>
      <c r="I33" s="160"/>
      <c r="K33" s="280"/>
      <c r="O33" s="156"/>
    </row>
    <row r="34" spans="1:15" ht="16.5" x14ac:dyDescent="0.3">
      <c r="A34" s="287" t="s">
        <v>195</v>
      </c>
      <c r="B34" s="156" t="s">
        <v>187</v>
      </c>
      <c r="C34" s="185">
        <v>0</v>
      </c>
      <c r="D34" s="512" t="s">
        <v>193</v>
      </c>
      <c r="E34" s="512"/>
      <c r="F34" s="166" t="s">
        <v>189</v>
      </c>
      <c r="G34" s="186">
        <v>0</v>
      </c>
      <c r="H34" s="171" t="s">
        <v>190</v>
      </c>
      <c r="I34" s="147">
        <f>C34*G34</f>
        <v>0</v>
      </c>
      <c r="J34" s="265">
        <v>0.27</v>
      </c>
      <c r="K34" s="285">
        <f>J34*C34</f>
        <v>0</v>
      </c>
    </row>
    <row r="35" spans="1:15" ht="16.5" x14ac:dyDescent="0.3">
      <c r="A35" s="286" t="s">
        <v>195</v>
      </c>
      <c r="B35" s="156" t="s">
        <v>1</v>
      </c>
      <c r="C35" s="185">
        <v>0</v>
      </c>
      <c r="D35" s="512" t="s">
        <v>193</v>
      </c>
      <c r="E35" s="512"/>
      <c r="F35" s="503"/>
      <c r="G35" s="503"/>
      <c r="H35" s="503"/>
      <c r="I35" s="503"/>
      <c r="J35" s="265">
        <v>0.27</v>
      </c>
      <c r="K35" s="285">
        <f>J35*C35</f>
        <v>0</v>
      </c>
    </row>
    <row r="36" spans="1:15" ht="16.5" x14ac:dyDescent="0.3">
      <c r="A36" s="287" t="s">
        <v>197</v>
      </c>
      <c r="B36" s="157" t="s">
        <v>97</v>
      </c>
      <c r="C36" s="149">
        <f>C34+C35</f>
        <v>0</v>
      </c>
      <c r="D36" s="500"/>
      <c r="E36" s="500"/>
      <c r="F36" s="337"/>
      <c r="G36" s="337"/>
      <c r="H36" s="337"/>
      <c r="I36" s="264">
        <f>I34</f>
        <v>0</v>
      </c>
      <c r="J36" s="268" t="s">
        <v>274</v>
      </c>
      <c r="K36" s="285">
        <f>K34+K35</f>
        <v>0</v>
      </c>
    </row>
    <row r="37" spans="1:15" ht="16.5" x14ac:dyDescent="0.3">
      <c r="B37" s="198"/>
      <c r="C37" s="148"/>
      <c r="D37" s="259"/>
      <c r="E37" s="259"/>
      <c r="F37" s="166"/>
      <c r="G37" s="166"/>
      <c r="H37" s="166"/>
      <c r="I37" s="260"/>
      <c r="K37" s="280"/>
    </row>
    <row r="38" spans="1:15" ht="17.100000000000001" customHeight="1" x14ac:dyDescent="0.3">
      <c r="A38" s="488" t="s">
        <v>267</v>
      </c>
      <c r="B38" s="356"/>
      <c r="C38" s="263">
        <f>I38/E38</f>
        <v>28061.004566210046</v>
      </c>
      <c r="D38" s="269" t="s">
        <v>275</v>
      </c>
      <c r="E38" s="270">
        <v>4.38</v>
      </c>
      <c r="F38" s="506" t="s">
        <v>276</v>
      </c>
      <c r="G38" s="506"/>
      <c r="H38" s="506"/>
      <c r="I38" s="271">
        <v>122907.2</v>
      </c>
      <c r="J38" s="350"/>
      <c r="K38" s="351"/>
    </row>
    <row r="39" spans="1:15" ht="16.5" x14ac:dyDescent="0.3">
      <c r="A39" s="489"/>
      <c r="B39" s="334"/>
      <c r="C39" s="261"/>
      <c r="D39" s="259"/>
      <c r="E39" s="507" t="s">
        <v>277</v>
      </c>
      <c r="F39" s="507"/>
      <c r="G39" s="507"/>
      <c r="H39" s="507"/>
      <c r="I39" s="272">
        <v>0</v>
      </c>
      <c r="J39" s="350"/>
      <c r="K39" s="351"/>
    </row>
    <row r="40" spans="1:15" ht="16.5" x14ac:dyDescent="0.3">
      <c r="A40" s="290"/>
      <c r="B40" s="198"/>
      <c r="C40" s="262"/>
      <c r="D40" s="259"/>
      <c r="E40" s="508" t="s">
        <v>278</v>
      </c>
      <c r="F40" s="509"/>
      <c r="G40" s="509"/>
      <c r="H40" s="510"/>
      <c r="I40" s="273">
        <v>11706.26</v>
      </c>
      <c r="J40" s="350"/>
      <c r="K40" s="351"/>
    </row>
    <row r="41" spans="1:15" ht="16.5" x14ac:dyDescent="0.3">
      <c r="A41" s="290"/>
      <c r="B41" s="198"/>
      <c r="C41" s="262"/>
      <c r="D41" s="259"/>
      <c r="E41" s="506" t="s">
        <v>280</v>
      </c>
      <c r="F41" s="506"/>
      <c r="G41" s="506"/>
      <c r="H41" s="506"/>
      <c r="I41" s="277">
        <f>I14+I24+I31+I36+I38+I39+I40</f>
        <v>404640.26000000007</v>
      </c>
      <c r="J41" s="350"/>
      <c r="K41" s="351"/>
    </row>
    <row r="42" spans="1:15" ht="16.5" x14ac:dyDescent="0.3">
      <c r="A42" s="290"/>
      <c r="B42" s="198"/>
      <c r="C42" s="262"/>
      <c r="D42" s="259"/>
      <c r="E42" s="278"/>
      <c r="F42" s="278"/>
      <c r="G42" s="278"/>
      <c r="H42" s="278"/>
      <c r="I42" s="279"/>
      <c r="J42" s="350"/>
      <c r="K42" s="351"/>
    </row>
    <row r="43" spans="1:15" ht="15" x14ac:dyDescent="0.25">
      <c r="A43" s="290"/>
      <c r="B43" s="175"/>
      <c r="C43" s="175"/>
      <c r="D43" s="506" t="s">
        <v>281</v>
      </c>
      <c r="E43" s="506"/>
      <c r="F43" s="506"/>
      <c r="G43" s="506"/>
      <c r="H43" s="506"/>
      <c r="I43" s="332">
        <v>0</v>
      </c>
      <c r="J43" s="350"/>
      <c r="K43" s="351"/>
    </row>
    <row r="44" spans="1:15" ht="14.1" customHeight="1" x14ac:dyDescent="0.2">
      <c r="A44" s="283" t="s">
        <v>202</v>
      </c>
      <c r="I44" s="198"/>
      <c r="K44" s="280"/>
    </row>
    <row r="45" spans="1:15" ht="14.1" customHeight="1" x14ac:dyDescent="0.2">
      <c r="A45" s="287" t="s">
        <v>3</v>
      </c>
      <c r="B45" s="157" t="s">
        <v>206</v>
      </c>
      <c r="C45" s="188">
        <f>'f. Summer Food Serv. Program'!E25</f>
        <v>0</v>
      </c>
      <c r="F45" s="511" t="s">
        <v>208</v>
      </c>
      <c r="G45" s="511"/>
      <c r="H45" s="511"/>
      <c r="I45" s="511"/>
      <c r="J45" s="265">
        <v>2.415</v>
      </c>
      <c r="K45" s="285">
        <f>C45*J45</f>
        <v>0</v>
      </c>
    </row>
    <row r="46" spans="1:15" ht="14.1" customHeight="1" x14ac:dyDescent="0.2">
      <c r="A46" s="287" t="s">
        <v>203</v>
      </c>
      <c r="B46" s="157" t="s">
        <v>206</v>
      </c>
      <c r="C46" s="188">
        <f>'f. Summer Food Serv. Program'!K25</f>
        <v>0</v>
      </c>
      <c r="F46" s="511"/>
      <c r="G46" s="511"/>
      <c r="H46" s="511"/>
      <c r="I46" s="511"/>
      <c r="J46" s="265">
        <v>4.25</v>
      </c>
      <c r="K46" s="285">
        <f t="shared" ref="K46:K48" si="5">C46*J46</f>
        <v>0</v>
      </c>
    </row>
    <row r="47" spans="1:15" ht="14.1" customHeight="1" x14ac:dyDescent="0.2">
      <c r="A47" s="287" t="s">
        <v>204</v>
      </c>
      <c r="B47" s="157" t="s">
        <v>206</v>
      </c>
      <c r="C47" s="188">
        <f>'f. Summer Food Serv. Program'!Q25</f>
        <v>0</v>
      </c>
      <c r="F47" s="511"/>
      <c r="G47" s="511"/>
      <c r="H47" s="511"/>
      <c r="I47" s="511"/>
      <c r="J47" s="265">
        <v>4.25</v>
      </c>
      <c r="K47" s="285">
        <f t="shared" si="5"/>
        <v>0</v>
      </c>
    </row>
    <row r="48" spans="1:15" ht="14.1" customHeight="1" x14ac:dyDescent="0.2">
      <c r="A48" s="287" t="s">
        <v>194</v>
      </c>
      <c r="B48" s="157" t="s">
        <v>206</v>
      </c>
      <c r="C48" s="188">
        <f>'f. Summer Food Serv. Program'!H25+'f. Summer Food Serv. Program'!N25</f>
        <v>0</v>
      </c>
      <c r="F48" s="511"/>
      <c r="G48" s="511"/>
      <c r="H48" s="511"/>
      <c r="I48" s="511"/>
      <c r="J48" s="265">
        <v>0.99750000000000005</v>
      </c>
      <c r="K48" s="285">
        <f t="shared" si="5"/>
        <v>0</v>
      </c>
    </row>
    <row r="49" spans="1:11" ht="14.1" customHeight="1" x14ac:dyDescent="0.2">
      <c r="J49" s="268" t="s">
        <v>274</v>
      </c>
      <c r="K49" s="285">
        <f>SUM(K45:K48)</f>
        <v>0</v>
      </c>
    </row>
    <row r="50" spans="1:11" ht="14.1" customHeight="1" x14ac:dyDescent="0.2">
      <c r="A50" s="283" t="s">
        <v>205</v>
      </c>
      <c r="K50" s="280"/>
    </row>
    <row r="51" spans="1:11" ht="14.1" customHeight="1" x14ac:dyDescent="0.2">
      <c r="A51" s="287" t="s">
        <v>3</v>
      </c>
      <c r="B51" s="157" t="s">
        <v>206</v>
      </c>
      <c r="C51" s="188">
        <f>'g. Child Adult Care Food Pgm. '!G36</f>
        <v>0</v>
      </c>
      <c r="F51" s="511"/>
      <c r="G51" s="511"/>
      <c r="H51" s="511"/>
      <c r="I51" s="511"/>
      <c r="J51" s="265">
        <v>1.97</v>
      </c>
      <c r="K51" s="289">
        <f>C51*J51</f>
        <v>0</v>
      </c>
    </row>
    <row r="52" spans="1:11" ht="14.1" customHeight="1" x14ac:dyDescent="0.2">
      <c r="A52" s="287" t="s">
        <v>203</v>
      </c>
      <c r="B52" s="157" t="s">
        <v>206</v>
      </c>
      <c r="C52" s="188">
        <f>'g. Child Adult Care Food Pgm. '!M36</f>
        <v>0</v>
      </c>
      <c r="F52" s="511"/>
      <c r="G52" s="511"/>
      <c r="H52" s="511"/>
      <c r="I52" s="511"/>
      <c r="J52" s="265">
        <v>3.66</v>
      </c>
      <c r="K52" s="289">
        <f t="shared" ref="K52:K54" si="6">C52*J52</f>
        <v>0</v>
      </c>
    </row>
    <row r="53" spans="1:11" ht="14.1" customHeight="1" x14ac:dyDescent="0.2">
      <c r="A53" s="287" t="s">
        <v>204</v>
      </c>
      <c r="B53" s="157" t="s">
        <v>206</v>
      </c>
      <c r="C53" s="188">
        <f>'g. Child Adult Care Food Pgm. '!S36</f>
        <v>0</v>
      </c>
      <c r="F53" s="511"/>
      <c r="G53" s="511"/>
      <c r="H53" s="511"/>
      <c r="I53" s="511"/>
      <c r="J53" s="265">
        <v>3.66</v>
      </c>
      <c r="K53" s="289">
        <f t="shared" si="6"/>
        <v>0</v>
      </c>
    </row>
    <row r="54" spans="1:11" ht="14.1" customHeight="1" x14ac:dyDescent="0.2">
      <c r="A54" s="287" t="s">
        <v>207</v>
      </c>
      <c r="B54" s="157" t="s">
        <v>206</v>
      </c>
      <c r="C54" s="188">
        <f>'g. Child Adult Care Food Pgm. '!I36+'g. Child Adult Care Food Pgm. '!P36</f>
        <v>0</v>
      </c>
      <c r="F54" s="511"/>
      <c r="G54" s="511"/>
      <c r="H54" s="511"/>
      <c r="I54" s="511"/>
      <c r="J54" s="265">
        <v>1</v>
      </c>
      <c r="K54" s="289">
        <f t="shared" si="6"/>
        <v>0</v>
      </c>
    </row>
    <row r="55" spans="1:11" ht="14.1" customHeight="1" x14ac:dyDescent="0.2">
      <c r="A55" s="353"/>
      <c r="B55" s="334"/>
      <c r="C55" s="267"/>
      <c r="F55" s="335"/>
      <c r="G55" s="335"/>
      <c r="H55" s="335"/>
      <c r="I55" s="335"/>
      <c r="J55" s="268" t="s">
        <v>274</v>
      </c>
      <c r="K55" s="289">
        <f>SUM(K51:K54)</f>
        <v>0</v>
      </c>
    </row>
    <row r="56" spans="1:11" ht="14.1" customHeight="1" x14ac:dyDescent="0.2">
      <c r="A56" s="290"/>
      <c r="B56" s="198"/>
      <c r="C56" s="274"/>
      <c r="F56" s="275"/>
      <c r="G56" s="275"/>
      <c r="H56" s="275"/>
      <c r="I56" s="275"/>
      <c r="J56" s="276"/>
      <c r="K56" s="291"/>
    </row>
    <row r="57" spans="1:11" ht="14.1" customHeight="1" x14ac:dyDescent="0.2">
      <c r="A57" s="290"/>
      <c r="B57" s="198"/>
      <c r="C57" s="274"/>
      <c r="F57" s="275"/>
      <c r="G57" s="275"/>
      <c r="H57" s="275"/>
      <c r="I57" s="504" t="s">
        <v>279</v>
      </c>
      <c r="J57" s="505"/>
      <c r="K57" s="292">
        <f>K14+K24+K31+K36+K49+K55+K26</f>
        <v>223700.08000000002</v>
      </c>
    </row>
    <row r="58" spans="1:11" ht="14.1" customHeight="1" thickBot="1" x14ac:dyDescent="0.25">
      <c r="A58" s="352"/>
      <c r="B58" s="293"/>
      <c r="C58" s="293"/>
      <c r="D58" s="293"/>
      <c r="E58" s="293"/>
      <c r="F58" s="293"/>
      <c r="G58" s="293"/>
      <c r="H58" s="293"/>
      <c r="I58" s="293"/>
      <c r="J58" s="293"/>
      <c r="K58" s="294"/>
    </row>
    <row r="59" spans="1:11" ht="14.1" customHeight="1" x14ac:dyDescent="0.2"/>
    <row r="60" spans="1:11" ht="14.1" customHeight="1" x14ac:dyDescent="0.2"/>
    <row r="61" spans="1:11" ht="14.1" customHeight="1" x14ac:dyDescent="0.2"/>
    <row r="62" spans="1:11" ht="14.1" customHeight="1" x14ac:dyDescent="0.2"/>
    <row r="63" spans="1:11" ht="14.1" customHeight="1" x14ac:dyDescent="0.2"/>
    <row r="64" spans="1:11"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sheetData>
  <mergeCells count="38">
    <mergeCell ref="D8:E8"/>
    <mergeCell ref="D9:E9"/>
    <mergeCell ref="D10:E10"/>
    <mergeCell ref="D11:E11"/>
    <mergeCell ref="D12:E12"/>
    <mergeCell ref="D20:E20"/>
    <mergeCell ref="D13:H13"/>
    <mergeCell ref="F30:I30"/>
    <mergeCell ref="F35:I35"/>
    <mergeCell ref="D30:E30"/>
    <mergeCell ref="D31:E31"/>
    <mergeCell ref="D24:E24"/>
    <mergeCell ref="D34:E34"/>
    <mergeCell ref="D35:E35"/>
    <mergeCell ref="I57:J57"/>
    <mergeCell ref="E41:H41"/>
    <mergeCell ref="D43:H43"/>
    <mergeCell ref="F38:H38"/>
    <mergeCell ref="E39:H39"/>
    <mergeCell ref="E40:H40"/>
    <mergeCell ref="F45:I48"/>
    <mergeCell ref="F51:I54"/>
    <mergeCell ref="A26:B26"/>
    <mergeCell ref="D26:E26"/>
    <mergeCell ref="A38:A39"/>
    <mergeCell ref="A1:K1"/>
    <mergeCell ref="A2:K3"/>
    <mergeCell ref="D28:E28"/>
    <mergeCell ref="A4:B4"/>
    <mergeCell ref="G4:G6"/>
    <mergeCell ref="D36:E36"/>
    <mergeCell ref="D29:E29"/>
    <mergeCell ref="F12:I12"/>
    <mergeCell ref="F23:I23"/>
    <mergeCell ref="D18:E18"/>
    <mergeCell ref="D21:E21"/>
    <mergeCell ref="D22:E22"/>
    <mergeCell ref="D19:E19"/>
  </mergeCells>
  <printOptions horizontalCentered="1" verticalCentered="1"/>
  <pageMargins left="0.25" right="0.25" top="0.75" bottom="0.5" header="0.3" footer="0.3"/>
  <pageSetup scale="79" orientation="portrait" r:id="rId1"/>
  <headerFooter>
    <oddHeader>&amp;CNJ Work Book for FSMC RFP&amp;R&amp;"Arial,Italic"Form 372
November 2021</oddHeader>
    <oddFooter>&amp;L&amp;A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k t V V R 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k k t V 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L V V U o i k e 4 D g A A A B E A A A A T A B w A R m 9 y b X V s Y X M v U 2 V j d G l v b j E u b S C i G A A o o B Q A A A A A A A A A A A A A A A A A A A A A A A A A A A A r T k 0 u y c z P U w i G 0 I b W A F B L A Q I t A B Q A A g A I A J J L V V U b b P s l p A A A A P Y A A A A S A A A A A A A A A A A A A A A A A A A A A A B D b 2 5 m a W c v U G F j a 2 F n Z S 5 4 b W x Q S w E C L Q A U A A I A C A C S S 1 V V D 8 r p q 6 Q A A A D p A A A A E w A A A A A A A A A A A A A A A A D w A A A A W 0 N v b n R l b n R f V H l w Z X N d L n h t b F B L A Q I t A B Q A A g A I A J J L V V 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L w K o Y g P j T L V 7 Q 2 a g L p C s A A A A A A I A A A A A A A N m A A D A A A A A E A A A A H Q M 3 V k N N e p E v X z m F G V Y f m 4 A A A A A B I A A A K A A A A A Q A A A A B 7 T M G 5 4 J c f c s 5 m q K m H S v M V A A A A A K J q u L t M w U l + n x b e o L d x r j q P F 4 i 0 2 Q 5 X g 0 1 y 6 m A r h y s 3 9 B C w 4 E M O k 2 w x u g + B 7 d 2 6 y Q L s f 9 Y 4 e k 8 o G U 5 A e A h Y + 0 9 g 2 I M H 1 2 S m g s n 9 E m I N H O v B Q A A A D 8 4 U W i H E S N B 6 c V / r h + O 2 v 8 s O q 7 f Q = = < / D a t a M a s h u p > 
</file>

<file path=customXml/itemProps1.xml><?xml version="1.0" encoding="utf-8"?>
<ds:datastoreItem xmlns:ds="http://schemas.openxmlformats.org/officeDocument/2006/customXml" ds:itemID="{B938080F-AD21-45C0-AC80-6CFC56401E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INSTRUCTIONS</vt:lpstr>
      <vt:lpstr>a. Historical Meal Counts_Sales</vt:lpstr>
      <vt:lpstr>b. Payment Log</vt:lpstr>
      <vt:lpstr>c. Services</vt:lpstr>
      <vt:lpstr>d. SFA Labor_Benefits</vt:lpstr>
      <vt:lpstr>e. Vending Machine Schedule</vt:lpstr>
      <vt:lpstr>f. Summer Food Serv. Program</vt:lpstr>
      <vt:lpstr>g. Child Adult Care Food Pgm. </vt:lpstr>
      <vt:lpstr>h. Projected Meal Counts</vt:lpstr>
      <vt:lpstr>i. FORM 24 CR</vt:lpstr>
      <vt:lpstr>j. FORM 24 FP</vt:lpstr>
      <vt:lpstr>'a. Historical Meal Counts_Sales'!Print_Area</vt:lpstr>
      <vt:lpstr>'c. Services'!Print_Area</vt:lpstr>
      <vt:lpstr>'d. SFA Labor_Benefits'!Print_Area</vt:lpstr>
      <vt:lpstr>'e. Vending Machine Schedule'!Print_Area</vt:lpstr>
      <vt:lpstr>'f. Summer Food Serv. Program'!Print_Area</vt:lpstr>
      <vt:lpstr>'g. Child Adult Care Food Pgm. '!Print_Area</vt:lpstr>
      <vt:lpstr>'h. Projected Meal Counts'!Print_Area</vt:lpstr>
      <vt:lpstr>INSTRUCTIONS!Print_Area</vt:lpstr>
      <vt:lpstr>'a. Historical Meal Counts_Sales'!Print_Titles</vt:lpstr>
      <vt:lpstr>'c. Services'!Print_Titles</vt:lpstr>
      <vt:lpstr>'d. SFA Labor_Benefits'!Print_Titles</vt:lpstr>
      <vt:lpstr>INSTRUCTIONS!Print_Titles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Karla</dc:creator>
  <cp:lastModifiedBy>Ward, Kathleen</cp:lastModifiedBy>
  <cp:lastPrinted>2023-03-17T17:57:04Z</cp:lastPrinted>
  <dcterms:created xsi:type="dcterms:W3CDTF">2004-11-15T21:17:08Z</dcterms:created>
  <dcterms:modified xsi:type="dcterms:W3CDTF">2023-03-30T16:22:02Z</dcterms:modified>
</cp:coreProperties>
</file>